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65" firstSheet="1" activeTab="1"/>
  </bookViews>
  <sheets>
    <sheet name="OFERTA ECONOMICA INTERVENTORIA" sheetId="1" state="hidden" r:id="rId1"/>
    <sheet name="OFERTA ECONOMIC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MA2">#REF!</definedName>
    <definedName name="_______AFC1">'[1]INV'!$A$25:$D$28</definedName>
    <definedName name="_______AFC3">'[1]INV'!$F$25:$I$28</definedName>
    <definedName name="_______AFC5">'[1]INV'!$K$25:$N$28</definedName>
    <definedName name="_______BGC1">'[1]INV'!$A$5:$D$8</definedName>
    <definedName name="_______BGC3">'[1]INV'!$F$5:$I$8</definedName>
    <definedName name="_______BGC5">'[1]INV'!$K$5:$N$8</definedName>
    <definedName name="_______CAC1">'[1]INV'!$A$19:$D$22</definedName>
    <definedName name="_______CAC3">'[1]INV'!$F$19:$I$22</definedName>
    <definedName name="_______CAC5">'[1]INV'!$K$19:$N$22</definedName>
    <definedName name="_______MA2">#REF!</definedName>
    <definedName name="_______SBC1">'[1]INV'!$A$12:$D$15</definedName>
    <definedName name="_______SBC3">'[1]INV'!$F$12:$I$15</definedName>
    <definedName name="_______SBC5">'[1]INV'!$K$12:$N$15</definedName>
    <definedName name="______AFC1">'[1]INV'!$A$25:$D$28</definedName>
    <definedName name="______AFC3">'[1]INV'!$F$25:$I$28</definedName>
    <definedName name="______AFC5">'[1]INV'!$K$25:$N$28</definedName>
    <definedName name="______BGC1">'[1]INV'!$A$5:$D$8</definedName>
    <definedName name="______BGC3">'[1]INV'!$F$5:$I$8</definedName>
    <definedName name="______BGC5">'[1]INV'!$K$5:$N$8</definedName>
    <definedName name="______CAC1">'[1]INV'!$A$19:$D$22</definedName>
    <definedName name="______CAC3">'[1]INV'!$F$19:$I$22</definedName>
    <definedName name="______CAC5">'[1]INV'!$K$19:$N$22</definedName>
    <definedName name="______MA2">#REF!</definedName>
    <definedName name="______SBC1">'[1]INV'!$A$12:$D$15</definedName>
    <definedName name="______SBC3">'[1]INV'!$F$12:$I$15</definedName>
    <definedName name="______SBC5">'[1]INV'!$K$12:$N$15</definedName>
    <definedName name="_____AFC1">'[1]INV'!$A$25:$D$28</definedName>
    <definedName name="_____AFC3">'[1]INV'!$F$25:$I$28</definedName>
    <definedName name="_____AFC5">'[1]INV'!$K$25:$N$28</definedName>
    <definedName name="_____BGC1">'[1]INV'!$A$5:$D$8</definedName>
    <definedName name="_____BGC3">'[1]INV'!$F$5:$I$8</definedName>
    <definedName name="_____BGC5">'[1]INV'!$K$5:$N$8</definedName>
    <definedName name="_____CAC1">'[1]INV'!$A$19:$D$22</definedName>
    <definedName name="_____CAC3">'[1]INV'!$F$19:$I$22</definedName>
    <definedName name="_____CAC5">'[1]INV'!$K$19:$N$22</definedName>
    <definedName name="_____MA2">#REF!</definedName>
    <definedName name="_____SBC1">'[1]INV'!$A$12:$D$15</definedName>
    <definedName name="_____SBC3">'[1]INV'!$F$12:$I$15</definedName>
    <definedName name="_____SBC5">'[1]INV'!$K$12:$N$15</definedName>
    <definedName name="____AFC1">'[1]INV'!$A$25:$D$28</definedName>
    <definedName name="____AFC3">'[1]INV'!$F$25:$I$28</definedName>
    <definedName name="____AFC5">'[1]INV'!$K$25:$N$28</definedName>
    <definedName name="____BGC1">'[1]INV'!$A$5:$D$8</definedName>
    <definedName name="____BGC3">'[1]INV'!$F$5:$I$8</definedName>
    <definedName name="____BGC5">'[1]INV'!$K$5:$N$8</definedName>
    <definedName name="____CAC1">'[1]INV'!$A$19:$D$22</definedName>
    <definedName name="____CAC3">'[1]INV'!$F$19:$I$22</definedName>
    <definedName name="____CAC5">'[1]INV'!$K$19:$N$22</definedName>
    <definedName name="____MA2">#REF!</definedName>
    <definedName name="____SBC1">'[1]INV'!$A$12:$D$15</definedName>
    <definedName name="____SBC3">'[1]INV'!$F$12:$I$15</definedName>
    <definedName name="____SBC5">'[1]INV'!$K$12:$N$15</definedName>
    <definedName name="___AFC1">'[1]INV'!$A$25:$D$28</definedName>
    <definedName name="___AFC3">'[1]INV'!$F$25:$I$28</definedName>
    <definedName name="___AFC5">'[1]INV'!$K$25:$N$28</definedName>
    <definedName name="___BGC1">'[1]INV'!$A$5:$D$8</definedName>
    <definedName name="___BGC3">'[1]INV'!$F$5:$I$8</definedName>
    <definedName name="___BGC5">'[1]INV'!$K$5:$N$8</definedName>
    <definedName name="___CAC1">'[1]INV'!$A$19:$D$22</definedName>
    <definedName name="___CAC3">'[1]INV'!$F$19:$I$22</definedName>
    <definedName name="___CAC5">'[1]INV'!$K$19:$N$22</definedName>
    <definedName name="___MA2">#REF!</definedName>
    <definedName name="___SBC1">'[1]INV'!$A$12:$D$15</definedName>
    <definedName name="___SBC3">'[1]INV'!$F$12:$I$15</definedName>
    <definedName name="___SBC5">'[1]INV'!$K$12:$N$15</definedName>
    <definedName name="__AFC1">'[1]INV'!$A$25:$D$28</definedName>
    <definedName name="__AFC3">'[1]INV'!$F$25:$I$28</definedName>
    <definedName name="__AFC5">'[1]INV'!$K$25:$N$28</definedName>
    <definedName name="__BGC1">'[1]INV'!$A$5:$D$8</definedName>
    <definedName name="__BGC3">'[1]INV'!$F$5:$I$8</definedName>
    <definedName name="__BGC5">'[1]INV'!$K$5:$N$8</definedName>
    <definedName name="__CAC1">'[1]INV'!$A$19:$D$22</definedName>
    <definedName name="__CAC3">'[1]INV'!$F$19:$I$22</definedName>
    <definedName name="__CAC5">'[1]INV'!$K$19:$N$22</definedName>
    <definedName name="__MA2">#REF!</definedName>
    <definedName name="__MA3">#REF!</definedName>
    <definedName name="__SBC1">'[1]INV'!$A$12:$D$15</definedName>
    <definedName name="__SBC3">'[1]INV'!$F$12:$I$15</definedName>
    <definedName name="__SBC5">'[1]INV'!$K$12:$N$15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'[1]INV'!$A$25:$D$28</definedName>
    <definedName name="_AFC3">'[1]INV'!$F$25:$I$28</definedName>
    <definedName name="_AFC5">'[1]INV'!$K$25:$N$28</definedName>
    <definedName name="_ANT02">#REF!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'[1]INV'!$A$5:$D$8</definedName>
    <definedName name="_BGC3">'[1]INV'!$F$5:$I$8</definedName>
    <definedName name="_BGC5">'[1]INV'!$K$5:$N$8</definedName>
    <definedName name="_CAC1">'[1]INV'!$A$19:$D$22</definedName>
    <definedName name="_CAC3">'[1]INV'!$F$19:$I$22</definedName>
    <definedName name="_CAC5">'[1]INV'!$K$19:$N$22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81">#REF!</definedName>
    <definedName name="_EST9">#REF!</definedName>
    <definedName name="_EXC1">#REF!</definedName>
    <definedName name="_EXC10">#REF!</definedName>
    <definedName name="_EXC11">#REF!</definedName>
    <definedName name="_EXC112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'[1]INV'!$A$12:$D$15</definedName>
    <definedName name="_SBC3">'[1]INV'!$F$12:$I$15</definedName>
    <definedName name="_SBC5">'[1]INV'!$K$12:$N$15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'[1]AASHTO'!$A$14:$F$17</definedName>
    <definedName name="aas" hidden="1">{"TAB1",#N/A,TRUE,"GENERAL";"TAB2",#N/A,TRUE,"GENERAL";"TAB3",#N/A,TRUE,"GENERAL";"TAB4",#N/A,TRUE,"GENERAL";"TAB5",#N/A,TRUE,"GENERAL"}</definedName>
    <definedName name="ABG">'[1]AASHTO'!$A$2:$F$5</definedName>
    <definedName name="absc" localSheetId="1">[2]!absc</definedName>
    <definedName name="absc">[2]!absc</definedName>
    <definedName name="absc_" localSheetId="1">[3]!absc</definedName>
    <definedName name="absc_">[3]!absc</definedName>
    <definedName name="absc_1" localSheetId="1">[3]!absc</definedName>
    <definedName name="absc_1">[3]!absc</definedName>
    <definedName name="absc1" localSheetId="1">[4]!absc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'[5]Informacion'!$B$15</definedName>
    <definedName name="adoc1" localSheetId="1">[4]!absc</definedName>
    <definedName name="adoc1">[4]!absc</definedName>
    <definedName name="adoq" localSheetId="1">[6]!absc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 localSheetId="1">[7]!absc</definedName>
    <definedName name="alc">[7]!absc</definedName>
    <definedName name="Antic">'[8]BASES'!$B$33</definedName>
    <definedName name="ANTICIPO">'[9]BASES'!$B$33</definedName>
    <definedName name="aqaq" hidden="1">{"TAB1",#N/A,TRUE,"GENERAL";"TAB2",#N/A,TRUE,"GENERAL";"TAB3",#N/A,TRUE,"GENERAL";"TAB4",#N/A,TRUE,"GENERAL";"TAB5",#N/A,TRUE,"GENERAL"}</definedName>
    <definedName name="_xlnm.Print_Area" localSheetId="1">'OFERTA ECONOMICA'!$A$1:$F$175</definedName>
    <definedName name="_xlnm.Print_Area" localSheetId="0">'OFERTA ECONOMICA INTERVENTORIA'!$A$1:$F$53</definedName>
    <definedName name="_xlnm.Print_Area">#N/A</definedName>
    <definedName name="ASB">'[1]AASHTO'!$A$8:$F$11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RUTO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'[10]Hoja1'!$C$81</definedName>
    <definedName name="cdcdc" hidden="1">{"via1",#N/A,TRUE,"general";"via2",#N/A,TRUE,"general";"via3",#N/A,TRUE,"general"}</definedName>
    <definedName name="CDctrl">'[8]CDItem'!$G$8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'[11]Equipo'!$A$7:$A$65536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'[8]BASES'!$E$26</definedName>
    <definedName name="INV_11">'[12]PR 1'!$A$2:$N$655</definedName>
    <definedName name="item">'[13]Hoja1'!$A$2:$B$65536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 localSheetId="1">[4]!absc</definedName>
    <definedName name="LOCA">[4]!absc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'[11]materiales'!$A$7:$A$1317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'[11]otros'!$A$6:$A$1235</definedName>
    <definedName name="p0p0" hidden="1">{"via1",#N/A,TRUE,"general";"via2",#N/A,TRUE,"general";"via3",#N/A,TRUE,"general"}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'[8]BASES'!$E$27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'[9]BASES'!$E$26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_xlnm.Print_Area">#N/A</definedName>
    <definedName name="Print_Area_MI">#REF!</definedName>
    <definedName name="_xlnm.Print_Titles">#N/A</definedName>
    <definedName name="PRINT_TITLES_MI">#N/A</definedName>
    <definedName name="PrOfic">'[8]BASES'!$B$31</definedName>
    <definedName name="PRUEBA" localSheetId="1">[14]!absc</definedName>
    <definedName name="PRUEBA">[14]!absc</definedName>
    <definedName name="prueba1" localSheetId="1">[14]!absc</definedName>
    <definedName name="prueba1">[14]!absc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'[8]BASES'!$E$31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'[8]BASES'!$E$41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'[10]Hoja1'!$F$60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1">[15]!absc</definedName>
    <definedName name="t">[15]!absc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'[9]BASES'!$E$27</definedName>
    <definedName name="TITULO">#REF!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'[16]desmonte'!$E$48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IDEZ">#REF!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x" localSheetId="1">[17]!absc</definedName>
    <definedName name="xxxxx">[17]!absc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 localSheetId="1">[4]!absc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fullCalcOnLoad="1"/>
</workbook>
</file>

<file path=xl/sharedStrings.xml><?xml version="1.0" encoding="utf-8"?>
<sst xmlns="http://schemas.openxmlformats.org/spreadsheetml/2006/main" count="445" uniqueCount="99">
  <si>
    <r>
      <rPr>
        <b/>
        <sz val="11"/>
        <rFont val="Arial"/>
        <family val="2"/>
      </rPr>
      <t xml:space="preserve">CANT </t>
    </r>
    <r>
      <rPr>
        <b/>
        <sz val="11"/>
        <color indexed="10"/>
        <rFont val="Arial"/>
        <family val="2"/>
      </rPr>
      <t>(1)</t>
    </r>
  </si>
  <si>
    <r>
      <rPr>
        <b/>
        <sz val="11"/>
        <rFont val="Arial"/>
        <family val="2"/>
      </rPr>
      <t xml:space="preserve">DURACION
</t>
    </r>
    <r>
      <rPr>
        <b/>
        <sz val="11"/>
        <rFont val="Arial"/>
        <family val="2"/>
      </rPr>
      <t xml:space="preserve">(meses) </t>
    </r>
    <r>
      <rPr>
        <b/>
        <sz val="11"/>
        <color indexed="10"/>
        <rFont val="Arial"/>
        <family val="2"/>
      </rPr>
      <t>(2)</t>
    </r>
  </si>
  <si>
    <r>
      <rPr>
        <b/>
        <sz val="11"/>
        <rFont val="Arial"/>
        <family val="2"/>
      </rPr>
      <t xml:space="preserve">DEDICACION( % ) </t>
    </r>
    <r>
      <rPr>
        <b/>
        <sz val="11"/>
        <color indexed="10"/>
        <rFont val="Arial"/>
        <family val="2"/>
      </rPr>
      <t>(3)</t>
    </r>
  </si>
  <si>
    <r>
      <rPr>
        <b/>
        <sz val="11"/>
        <rFont val="Arial"/>
        <family val="2"/>
      </rPr>
      <t xml:space="preserve">VALOR </t>
    </r>
    <r>
      <rPr>
        <b/>
        <sz val="11"/>
        <color indexed="10"/>
        <rFont val="Arial"/>
        <family val="2"/>
      </rPr>
      <t>(4)</t>
    </r>
  </si>
  <si>
    <r>
      <rPr>
        <b/>
        <sz val="11"/>
        <rFont val="Arial"/>
        <family val="2"/>
      </rPr>
      <t>VALOR TOTAL (1)*(2)*(3)*(4)=</t>
    </r>
    <r>
      <rPr>
        <b/>
        <sz val="11"/>
        <color indexed="10"/>
        <rFont val="Arial"/>
        <family val="2"/>
      </rPr>
      <t>(5)</t>
    </r>
  </si>
  <si>
    <r>
      <rPr>
        <b/>
        <sz val="11"/>
        <rFont val="Arial"/>
        <family val="2"/>
      </rPr>
      <t>Personal Profesional Categoría 1</t>
    </r>
  </si>
  <si>
    <t>Ingeniero Civil y/o Arquitecto - Residente de Interventoría</t>
  </si>
  <si>
    <t>Abogado</t>
  </si>
  <si>
    <t>Profesional Social</t>
  </si>
  <si>
    <t>Otro Personal</t>
  </si>
  <si>
    <t>Secretaria</t>
  </si>
  <si>
    <r>
      <rPr>
        <b/>
        <sz val="11"/>
        <rFont val="Arial"/>
        <family val="2"/>
      </rPr>
      <t xml:space="preserve">SUBTOTAL COSTOS DE PERSONAL </t>
    </r>
    <r>
      <rPr>
        <b/>
        <sz val="11"/>
        <color indexed="10"/>
        <rFont val="Arial"/>
        <family val="2"/>
      </rPr>
      <t>(6)</t>
    </r>
  </si>
  <si>
    <r>
      <rPr>
        <b/>
        <sz val="11"/>
        <rFont val="Arial"/>
        <family val="2"/>
      </rPr>
      <t xml:space="preserve">FACTOR MULTIPLICADOR </t>
    </r>
    <r>
      <rPr>
        <b/>
        <sz val="11"/>
        <color indexed="10"/>
        <rFont val="Arial"/>
        <family val="2"/>
      </rPr>
      <t>(7)</t>
    </r>
  </si>
  <si>
    <r>
      <rPr>
        <b/>
        <sz val="14"/>
        <rFont val="Arial"/>
        <family val="2"/>
      </rPr>
      <t xml:space="preserve">TOTAL COSTOS DE PERSONAL = </t>
    </r>
    <r>
      <rPr>
        <b/>
        <sz val="14"/>
        <color indexed="10"/>
        <rFont val="Arial"/>
        <family val="2"/>
      </rPr>
      <t>(6) * (7) = (A)</t>
    </r>
  </si>
  <si>
    <r>
      <t xml:space="preserve">CANT. </t>
    </r>
    <r>
      <rPr>
        <b/>
        <sz val="11"/>
        <color indexed="10"/>
        <rFont val="Arial"/>
        <family val="2"/>
      </rPr>
      <t>(8)</t>
    </r>
  </si>
  <si>
    <t>CONCEPTO</t>
  </si>
  <si>
    <t>UNIDAD</t>
  </si>
  <si>
    <r>
      <t xml:space="preserve">TIEMPO DE
UTILIZACIÓN </t>
    </r>
    <r>
      <rPr>
        <b/>
        <sz val="11"/>
        <color indexed="10"/>
        <rFont val="Arial"/>
        <family val="2"/>
      </rPr>
      <t>(09)</t>
    </r>
  </si>
  <si>
    <r>
      <t xml:space="preserve">VALOR PARCIAL </t>
    </r>
    <r>
      <rPr>
        <b/>
        <sz val="11"/>
        <color indexed="10"/>
        <rFont val="Arial"/>
        <family val="2"/>
      </rPr>
      <t>(10)</t>
    </r>
  </si>
  <si>
    <r>
      <t xml:space="preserve">VALOR TOTAL ($) </t>
    </r>
    <r>
      <rPr>
        <b/>
        <sz val="11"/>
        <color indexed="10"/>
        <rFont val="Arial"/>
        <family val="2"/>
      </rPr>
      <t>(8)*(09)*(10)=(11)</t>
    </r>
  </si>
  <si>
    <t>OTROS COSTOS DIRECTOS</t>
  </si>
  <si>
    <t>OTROS COSTOS</t>
  </si>
  <si>
    <t>Oficina(incluye dotación y sevicios públicos)</t>
  </si>
  <si>
    <t>MES</t>
  </si>
  <si>
    <t>Ensayos y equipo de laboratorio(Incluye Personal, Equipos y Transporte)</t>
  </si>
  <si>
    <t>UND</t>
  </si>
  <si>
    <t>Elaboracion de informes y reproducción de documentos, planos y otros gastos</t>
  </si>
  <si>
    <t xml:space="preserve">Comunicaciones </t>
  </si>
  <si>
    <t>Transporte local</t>
  </si>
  <si>
    <r>
      <t xml:space="preserve">TOTAL OTROS COSTOS DIRECTOS = SUMATORIA DE (12) = </t>
    </r>
    <r>
      <rPr>
        <b/>
        <sz val="14"/>
        <color indexed="10"/>
        <rFont val="Arial"/>
        <family val="2"/>
      </rPr>
      <t>(B)</t>
    </r>
  </si>
  <si>
    <r>
      <t xml:space="preserve">COSTO BÁSICO = </t>
    </r>
    <r>
      <rPr>
        <b/>
        <sz val="14"/>
        <color indexed="10"/>
        <rFont val="Arial"/>
        <family val="2"/>
      </rPr>
      <t>(A) + (B) = ( C )</t>
    </r>
  </si>
  <si>
    <r>
      <t xml:space="preserve">IVA = 19% * (C) = </t>
    </r>
    <r>
      <rPr>
        <b/>
        <sz val="14"/>
        <color indexed="10"/>
        <rFont val="Arial"/>
        <family val="2"/>
      </rPr>
      <t>(D)</t>
    </r>
  </si>
  <si>
    <r>
      <t>COSTO TOTAL =</t>
    </r>
    <r>
      <rPr>
        <b/>
        <sz val="14"/>
        <color indexed="10"/>
        <rFont val="Arial"/>
        <family val="2"/>
      </rPr>
      <t xml:space="preserve"> (C) + (D)</t>
    </r>
  </si>
  <si>
    <t>- El proponente debe tener en cuenta que el pago de la interventorÍa se realizará, de acuerdo con el porcentaje de avance de las obras reflejado en los respectivos informes y en el cronograma de obra en inversión, debidamente sustentado.</t>
  </si>
  <si>
    <t>Ingeniero Civil y/o Arquitecto o Tecnólogo en Obra civil – Inspector de Interventoría</t>
  </si>
  <si>
    <t xml:space="preserve">Arquitecto Diseñador </t>
  </si>
  <si>
    <t>Ingeniero Civil especialista diseño geométrico y/o vías y/o pavimentos</t>
  </si>
  <si>
    <t xml:space="preserve">Ingeniero Civil y/o Geólogo especialista en Geotecnia </t>
  </si>
  <si>
    <t>Ingeniero Ambiental y/o Civil con especialización en Ambiental</t>
  </si>
  <si>
    <t>Ingeniero Civil especialista en estructural</t>
  </si>
  <si>
    <t>Ingeniero Civil especialista en estructural para realizar la supervisión técnica según la NSR 10</t>
  </si>
  <si>
    <t xml:space="preserve">Ingeniero Civil con posgrado en recursos hidráulicos  o sanitarios </t>
  </si>
  <si>
    <t>Ingeniero Catastral</t>
  </si>
  <si>
    <t>Ingeniero Eléctrico y Redes Secas</t>
  </si>
  <si>
    <t>Especialista Hidráulico y/o Recursos hídricos</t>
  </si>
  <si>
    <t xml:space="preserve">EL FONDO NACIONAL DE GESTIÓN DEL RIESGO DE DESASTRES – FIDUPREVISORA S.A. Y LA UNIDAD NACIONAL PARA LA GESTIÓN DEL RIESGO DE DESASTRES - UNGRD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</si>
  <si>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
</t>
  </si>
  <si>
    <t xml:space="preserve">COTIZACIÓN  </t>
  </si>
  <si>
    <t>Ingeniero Civil y/o Arquitecto – Director de Interventoría</t>
  </si>
  <si>
    <t>Profesional en Salud Ocupacional y Seguridad y Salud en el Trabajo - SISO</t>
  </si>
  <si>
    <t>NOMBRE  Y FIRMA DEL PROPONENTE O REPRESENTANTE PARA EL CASO DE PERSONAS JURIDICAS CONSORCIO O UNION TEMPORAL</t>
  </si>
  <si>
    <t>LA INFORMACIÓN INCLUIDA EN ESTE FORMULARIO ES DE RESPONSABILIDAD DEL PROPONENTE.</t>
  </si>
  <si>
    <t>- El porcentaje de dedicacion, no podra ser inferior a los indicados en la invitación</t>
  </si>
  <si>
    <t>- El proponente podrá indicar otros costos indirectos que considere necesarios para la ejcucíon del contrato sin que el valor de la propuesta económica exceda el presupuesto oficial</t>
  </si>
  <si>
    <t>- Para el reconocimiento de los gastos deberá tenerse en cuenta la forma de pago establecida en el contrato y las indicaciones pertinentes del Manual de Interventoría. En el caso que éstas no existan, se tendrá en cuenta lo siguiente, según corresponda.</t>
  </si>
  <si>
    <t>- El valor de factor multiplicador no podrá ser superior a 2.1</t>
  </si>
  <si>
    <t>COSTOS DIRECTOS DE PERSONAL</t>
  </si>
  <si>
    <t>FORMATO N°10
INVITACIÓN N° FNGRD-SRR-I-226-2022</t>
  </si>
  <si>
    <r>
      <t xml:space="preserve">OBJETO: </t>
    </r>
    <r>
      <rPr>
        <b/>
        <sz val="11"/>
        <color indexed="10"/>
        <rFont val="Arial"/>
        <family val="2"/>
      </rPr>
      <t>XXXXXXXXXXXXXXXXXXXXXXXXXXXXX</t>
    </r>
  </si>
  <si>
    <t>CARGO / OFICIO / ITEM</t>
  </si>
  <si>
    <t xml:space="preserve">PROPUESTA ECONÓMICA </t>
  </si>
  <si>
    <t>ITEM</t>
  </si>
  <si>
    <t>CANTIDAD</t>
  </si>
  <si>
    <t xml:space="preserve">N° DE ORDEN </t>
  </si>
  <si>
    <t>DEPARTAMENTO DE ANTIOQUIA</t>
  </si>
  <si>
    <t>Gasolina Corriente</t>
  </si>
  <si>
    <t>Gal</t>
  </si>
  <si>
    <t>ACPM</t>
  </si>
  <si>
    <t>Aceite 4 tiempos</t>
  </si>
  <si>
    <t xml:space="preserve">Aceite 2 tiempos </t>
  </si>
  <si>
    <t>Aceite hidráulico ISO 68AW</t>
  </si>
  <si>
    <t>Grasa de Litio EP</t>
  </si>
  <si>
    <t>Cuñete</t>
  </si>
  <si>
    <t>Aceite para Motor 15W/40 APICK-4</t>
  </si>
  <si>
    <t>Aceite de Trasmisión SAE 80W/90 APIGL-5</t>
  </si>
  <si>
    <t>Aceite SAE 50 APISF</t>
  </si>
  <si>
    <t>DEPARTAMENTO DE ATLÁNTICO</t>
  </si>
  <si>
    <t>DEPARTAMENTO DE CALDAS</t>
  </si>
  <si>
    <t>DEPARTAMENTO DE CAQUETA</t>
  </si>
  <si>
    <t>DEPARTAMENTO DE CESAR</t>
  </si>
  <si>
    <t>DEPARTAMENTO DE CHOCÓ</t>
  </si>
  <si>
    <t>DEPARTAMENTO DE CUNDINAMARCA</t>
  </si>
  <si>
    <t>DEPARTAMENTO DE META</t>
  </si>
  <si>
    <t>DEPARTAMENTO DE NARIÑO</t>
  </si>
  <si>
    <t>DEPARTAMENTO DE QUINDIO</t>
  </si>
  <si>
    <t>DEPARTAMENTO DE SANTANDER</t>
  </si>
  <si>
    <t>DEPARTAMENTO DE RISARALDA</t>
  </si>
  <si>
    <t>DEPARTAMENTO DE PUTUMAYO</t>
  </si>
  <si>
    <t>DEPARTAMENTO DE VALLE DEL CAUCA</t>
  </si>
  <si>
    <t xml:space="preserve">OBJETO: "SUMINISTRO DE COMBUSTIBLE, GRASAS Y/O ACEITES A NIVEL NACIONAL PARA LA ATENCIÓN DE LA SITUACIÓN DE DESASTRE EN LAS FASES DE RESPUESTA Y RECUPERACIÓN, DE CONFORMIDAD CON LO ESTABLECIDO EN EL DECRETO No. 2113 DEL 1 DE NOVIEMBRE DE 2022". </t>
  </si>
  <si>
    <t>FORMATO N°8</t>
  </si>
  <si>
    <t>VR. UNITARIO 
ÁREA RURAL</t>
  </si>
  <si>
    <t>OFERTA ECONÓMICA</t>
  </si>
  <si>
    <t xml:space="preserve">FONDO NACIONAL DE GESTIÓN DEL RIESGO DE DESASTRES –  FNGRD
UNIDAD NACIONAL PARA LA GESTIÓN DEL RIESGO DE DESASTRES - UNGRD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</si>
  <si>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Gal/Km</t>
  </si>
  <si>
    <t>VR. UNITARIO</t>
  </si>
  <si>
    <t>Valor transporte desde la ciudad capital del departamento, hasta el sitio de atención de la emergencia</t>
  </si>
  <si>
    <t>Valor transporte desde la estación del servicio hasta el sitio de atención de la emergencia</t>
  </si>
  <si>
    <t xml:space="preserve">Nota: La distancia máxima aceptable será desde la ciudad capital del departamento hasta el sitio de atención a la emergencia.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</si>
</sst>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\$\ #,##0.00"/>
    <numFmt numFmtId="165" formatCode="_-[$$-240A]* #,##0.00_-;\-[$$-240A]* #,##0.00_-;_-[$$-240A]* &quot;-&quot;??_-;_-@_-"/>
    <numFmt numFmtId="166" formatCode="_-&quot;$&quot;\ * #,##0.00_-;\-&quot;$&quot;\ * #,##0.00_-;_-&quot;$&quot;\ * &quot;-&quot;_-;_-@_-"/>
  </numFmts>
  <fonts count="6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1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38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4" fontId="55" fillId="0" borderId="10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top"/>
    </xf>
    <xf numFmtId="164" fontId="56" fillId="0" borderId="0" xfId="0" applyNumberFormat="1" applyFont="1" applyAlignment="1">
      <alignment horizontal="right" vertical="top" shrinkToFit="1"/>
    </xf>
    <xf numFmtId="43" fontId="57" fillId="0" borderId="11" xfId="47" applyFont="1" applyFill="1" applyBorder="1" applyAlignment="1">
      <alignment horizontal="center" wrapText="1"/>
    </xf>
    <xf numFmtId="2" fontId="55" fillId="0" borderId="10" xfId="0" applyNumberFormat="1" applyFont="1" applyBorder="1" applyAlignment="1">
      <alignment horizontal="right" vertical="top" indent="1" shrinkToFit="1"/>
    </xf>
    <xf numFmtId="9" fontId="55" fillId="0" borderId="10" xfId="0" applyNumberFormat="1" applyFont="1" applyBorder="1" applyAlignment="1">
      <alignment horizontal="center" vertical="top" shrinkToFit="1"/>
    </xf>
    <xf numFmtId="164" fontId="55" fillId="0" borderId="10" xfId="0" applyNumberFormat="1" applyFont="1" applyBorder="1" applyAlignment="1">
      <alignment horizontal="center" vertical="top" shrinkToFit="1"/>
    </xf>
    <xf numFmtId="164" fontId="56" fillId="0" borderId="0" xfId="0" applyNumberFormat="1" applyFont="1" applyAlignment="1">
      <alignment horizontal="right" vertical="center" shrinkToFit="1"/>
    </xf>
    <xf numFmtId="0" fontId="58" fillId="0" borderId="11" xfId="0" applyFont="1" applyBorder="1" applyAlignment="1">
      <alignment horizontal="center" vertical="center" wrapText="1"/>
    </xf>
    <xf numFmtId="43" fontId="58" fillId="0" borderId="11" xfId="47" applyFont="1" applyBorder="1" applyAlignment="1">
      <alignment horizontal="center" vertical="center" wrapText="1"/>
    </xf>
    <xf numFmtId="9" fontId="58" fillId="0" borderId="11" xfId="58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3" fontId="59" fillId="0" borderId="11" xfId="47" applyFont="1" applyFill="1" applyBorder="1" applyAlignment="1">
      <alignment horizontal="center" vertical="center" wrapText="1"/>
    </xf>
    <xf numFmtId="165" fontId="59" fillId="0" borderId="11" xfId="0" applyNumberFormat="1" applyFont="1" applyBorder="1" applyAlignment="1">
      <alignment horizontal="center" vertical="center" wrapText="1"/>
    </xf>
    <xf numFmtId="10" fontId="56" fillId="0" borderId="0" xfId="58" applyNumberFormat="1" applyFont="1" applyFill="1" applyBorder="1" applyAlignment="1">
      <alignment horizontal="right" vertical="top" shrinkToFit="1"/>
    </xf>
    <xf numFmtId="42" fontId="0" fillId="0" borderId="0" xfId="51" applyFont="1" applyFill="1" applyBorder="1" applyAlignment="1">
      <alignment horizontal="left" vertical="top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top"/>
    </xf>
    <xf numFmtId="10" fontId="0" fillId="0" borderId="0" xfId="58" applyNumberFormat="1" applyFont="1" applyFill="1" applyBorder="1" applyAlignment="1">
      <alignment horizontal="left" vertical="top"/>
    </xf>
    <xf numFmtId="9" fontId="55" fillId="0" borderId="12" xfId="0" applyNumberFormat="1" applyFont="1" applyBorder="1" applyAlignment="1">
      <alignment horizontal="center" shrinkToFit="1"/>
    </xf>
    <xf numFmtId="0" fontId="14" fillId="0" borderId="13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2"/>
    </xf>
    <xf numFmtId="1" fontId="55" fillId="0" borderId="14" xfId="0" applyNumberFormat="1" applyFont="1" applyBorder="1" applyAlignment="1">
      <alignment horizontal="center" vertical="top" shrinkToFit="1"/>
    </xf>
    <xf numFmtId="164" fontId="55" fillId="0" borderId="15" xfId="0" applyNumberFormat="1" applyFont="1" applyBorder="1" applyAlignment="1">
      <alignment horizontal="right" shrinkToFit="1"/>
    </xf>
    <xf numFmtId="164" fontId="55" fillId="0" borderId="15" xfId="0" applyNumberFormat="1" applyFont="1" applyBorder="1" applyAlignment="1">
      <alignment horizontal="right" vertical="top" shrinkToFit="1"/>
    </xf>
    <xf numFmtId="0" fontId="0" fillId="0" borderId="14" xfId="0" applyBorder="1" applyAlignment="1">
      <alignment horizontal="left" vertical="center" wrapText="1"/>
    </xf>
    <xf numFmtId="4" fontId="56" fillId="0" borderId="15" xfId="0" applyNumberFormat="1" applyFont="1" applyBorder="1" applyAlignment="1">
      <alignment horizontal="right" vertical="center" shrinkToFit="1"/>
    </xf>
    <xf numFmtId="2" fontId="56" fillId="33" borderId="15" xfId="0" applyNumberFormat="1" applyFont="1" applyFill="1" applyBorder="1" applyAlignment="1">
      <alignment horizontal="right" vertical="center" shrinkToFit="1"/>
    </xf>
    <xf numFmtId="4" fontId="62" fillId="0" borderId="15" xfId="0" applyNumberFormat="1" applyFont="1" applyBorder="1" applyAlignment="1">
      <alignment horizontal="right" vertical="top" indent="1" shrinkToFi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165" fontId="59" fillId="0" borderId="17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65" fontId="63" fillId="0" borderId="17" xfId="0" applyNumberFormat="1" applyFont="1" applyBorder="1" applyAlignment="1">
      <alignment horizontal="center" vertical="center" wrapText="1"/>
    </xf>
    <xf numFmtId="165" fontId="64" fillId="0" borderId="17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16" fillId="34" borderId="19" xfId="54" applyFont="1" applyFill="1" applyBorder="1">
      <alignment/>
      <protection/>
    </xf>
    <xf numFmtId="0" fontId="16" fillId="34" borderId="0" xfId="54" applyFont="1" applyFill="1">
      <alignment/>
      <protection/>
    </xf>
    <xf numFmtId="0" fontId="16" fillId="34" borderId="18" xfId="54" applyFont="1" applyFill="1" applyBorder="1">
      <alignment/>
      <protection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16" fillId="34" borderId="0" xfId="56" applyFont="1" applyFill="1" applyAlignment="1">
      <alignment vertical="center" wrapText="1"/>
      <protection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43" fontId="59" fillId="0" borderId="21" xfId="47" applyFont="1" applyBorder="1" applyAlignment="1">
      <alignment horizontal="center" vertical="center" wrapText="1"/>
    </xf>
    <xf numFmtId="9" fontId="59" fillId="0" borderId="21" xfId="58" applyFont="1" applyBorder="1" applyAlignment="1">
      <alignment horizontal="center" vertical="center" wrapText="1"/>
    </xf>
    <xf numFmtId="0" fontId="18" fillId="34" borderId="19" xfId="54" applyFont="1" applyFill="1" applyBorder="1">
      <alignment/>
      <protection/>
    </xf>
    <xf numFmtId="0" fontId="38" fillId="0" borderId="0" xfId="55">
      <alignment/>
      <protection/>
    </xf>
    <xf numFmtId="0" fontId="65" fillId="0" borderId="11" xfId="55" applyFont="1" applyBorder="1" applyAlignment="1">
      <alignment horizontal="center" vertical="center" wrapText="1"/>
      <protection/>
    </xf>
    <xf numFmtId="0" fontId="56" fillId="0" borderId="11" xfId="55" applyFont="1" applyBorder="1" applyAlignment="1">
      <alignment vertical="center" wrapText="1"/>
      <protection/>
    </xf>
    <xf numFmtId="0" fontId="56" fillId="0" borderId="11" xfId="55" applyFont="1" applyBorder="1" applyAlignment="1">
      <alignment horizontal="center" vertical="center"/>
      <protection/>
    </xf>
    <xf numFmtId="0" fontId="59" fillId="34" borderId="11" xfId="55" applyFont="1" applyFill="1" applyBorder="1" applyAlignment="1">
      <alignment vertical="center" wrapText="1"/>
      <protection/>
    </xf>
    <xf numFmtId="0" fontId="66" fillId="0" borderId="11" xfId="55" applyFont="1" applyBorder="1" applyAlignment="1">
      <alignment horizontal="center" vertical="center" wrapText="1"/>
      <protection/>
    </xf>
    <xf numFmtId="0" fontId="66" fillId="0" borderId="11" xfId="55" applyFont="1" applyBorder="1" applyAlignment="1">
      <alignment horizontal="center" vertical="center"/>
      <protection/>
    </xf>
    <xf numFmtId="4" fontId="56" fillId="0" borderId="11" xfId="55" applyNumberFormat="1" applyFont="1" applyBorder="1" applyAlignment="1">
      <alignment horizontal="center" vertical="center"/>
      <protection/>
    </xf>
    <xf numFmtId="12" fontId="56" fillId="0" borderId="11" xfId="55" applyNumberFormat="1" applyFont="1" applyBorder="1" applyAlignment="1">
      <alignment horizontal="center" vertical="center"/>
      <protection/>
    </xf>
    <xf numFmtId="3" fontId="38" fillId="0" borderId="0" xfId="55" applyNumberFormat="1" applyAlignment="1">
      <alignment horizontal="center"/>
      <protection/>
    </xf>
    <xf numFmtId="166" fontId="0" fillId="34" borderId="11" xfId="51" applyNumberFormat="1" applyFont="1" applyFill="1" applyBorder="1" applyAlignment="1">
      <alignment/>
    </xf>
    <xf numFmtId="166" fontId="38" fillId="0" borderId="0" xfId="51" applyNumberFormat="1" applyFont="1" applyAlignment="1">
      <alignment/>
    </xf>
    <xf numFmtId="166" fontId="54" fillId="0" borderId="11" xfId="51" applyNumberFormat="1" applyFont="1" applyBorder="1" applyAlignment="1">
      <alignment horizontal="center" wrapText="1"/>
    </xf>
    <xf numFmtId="0" fontId="56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59" fillId="34" borderId="22" xfId="55" applyFont="1" applyFill="1" applyBorder="1" applyAlignment="1">
      <alignment vertical="center" wrapText="1"/>
      <protection/>
    </xf>
    <xf numFmtId="166" fontId="0" fillId="34" borderId="23" xfId="51" applyNumberFormat="1" applyFont="1" applyFill="1" applyBorder="1" applyAlignment="1">
      <alignment/>
    </xf>
    <xf numFmtId="0" fontId="56" fillId="0" borderId="24" xfId="55" applyFont="1" applyBorder="1" applyAlignment="1">
      <alignment horizontal="center" vertical="center"/>
      <protection/>
    </xf>
    <xf numFmtId="4" fontId="56" fillId="0" borderId="24" xfId="55" applyNumberFormat="1" applyFont="1" applyBorder="1" applyAlignment="1">
      <alignment horizontal="center" vertical="center"/>
      <protection/>
    </xf>
    <xf numFmtId="166" fontId="0" fillId="34" borderId="24" xfId="51" applyNumberFormat="1" applyFont="1" applyFill="1" applyBorder="1" applyAlignment="1">
      <alignment/>
    </xf>
    <xf numFmtId="0" fontId="56" fillId="0" borderId="0" xfId="55" applyFont="1" applyAlignment="1">
      <alignment horizontal="center" vertical="center"/>
      <protection/>
    </xf>
    <xf numFmtId="4" fontId="56" fillId="0" borderId="0" xfId="55" applyNumberFormat="1" applyFont="1" applyAlignment="1">
      <alignment horizontal="center" vertical="center"/>
      <protection/>
    </xf>
    <xf numFmtId="166" fontId="0" fillId="34" borderId="0" xfId="51" applyNumberFormat="1" applyFont="1" applyFill="1" applyBorder="1" applyAlignment="1">
      <alignment/>
    </xf>
    <xf numFmtId="0" fontId="16" fillId="34" borderId="25" xfId="56" applyFont="1" applyFill="1" applyBorder="1" applyAlignment="1">
      <alignment horizontal="left" vertical="center" wrapText="1"/>
      <protection/>
    </xf>
    <xf numFmtId="0" fontId="16" fillId="34" borderId="26" xfId="56" applyFont="1" applyFill="1" applyBorder="1" applyAlignment="1">
      <alignment horizontal="left" vertical="center" wrapText="1"/>
      <protection/>
    </xf>
    <xf numFmtId="0" fontId="16" fillId="34" borderId="27" xfId="56" applyFont="1" applyFill="1" applyBorder="1" applyAlignment="1">
      <alignment horizontal="left" vertical="center" wrapText="1"/>
      <protection/>
    </xf>
    <xf numFmtId="49" fontId="59" fillId="0" borderId="19" xfId="0" applyNumberFormat="1" applyFont="1" applyBorder="1" applyAlignment="1">
      <alignment horizontal="left" vertical="center" wrapText="1"/>
    </xf>
    <xf numFmtId="49" fontId="59" fillId="0" borderId="0" xfId="0" applyNumberFormat="1" applyFont="1" applyAlignment="1">
      <alignment horizontal="left" vertical="center" wrapText="1"/>
    </xf>
    <xf numFmtId="49" fontId="59" fillId="0" borderId="1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8" fillId="0" borderId="16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60" fillId="35" borderId="11" xfId="55" applyFont="1" applyFill="1" applyBorder="1" applyAlignment="1">
      <alignment horizontal="center" vertical="center" wrapText="1"/>
      <protection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6" xfId="49"/>
    <cellStyle name="Currency" xfId="50"/>
    <cellStyle name="Currency [0]" xfId="51"/>
    <cellStyle name="Moneda [0] 2" xfId="52"/>
    <cellStyle name="Neutral" xfId="53"/>
    <cellStyle name="Normal 2" xfId="54"/>
    <cellStyle name="Normal 6" xfId="55"/>
    <cellStyle name="Normal_FORMULARIO EXPERIENCI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1238250</xdr:colOff>
      <xdr:row>0</xdr:row>
      <xdr:rowOff>828675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66903" t="23811" r="6619" b="11047"/>
        <a:stretch>
          <a:fillRect/>
        </a:stretch>
      </xdr:blipFill>
      <xdr:spPr>
        <a:xfrm>
          <a:off x="152400" y="5715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1</xdr:col>
      <xdr:colOff>1295400</xdr:colOff>
      <xdr:row>0</xdr:row>
      <xdr:rowOff>838200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66903" t="23811" r="6619" b="11047"/>
        <a:stretch>
          <a:fillRect/>
        </a:stretch>
      </xdr:blipFill>
      <xdr:spPr>
        <a:xfrm>
          <a:off x="152400" y="5715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vier_or_compa\zulma\Fin\Anexos\PRESUPUESTOS-RE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VICOL\MSOFFICE\LICITAR\analisis%20del%20AIU\AIU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F\Documents\amv%20grupo%203%20boyaca%202009\PRECIOS%20UNITARIOS\corregidos\2011\LICITACIONES%20AGOSTO%202011\apus%20boyaca%20VIA%20chiquinquira%20-%20TUNJA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DM%20VIAL%2003%20-%20CORDOBA\ESTADO%20DE%20RED\2103mar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olano\Escritorio\TUNJA%20-%20PAEZ%20PTO%20OFICIAL-V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NTENIMIENTO%20RUTA%201001_MARZO%20DE%202008\Documents%20and%20Settings\PEDRO%20GARCIA%20REALPE\Mis%20documentos\AMV_G1_2006_TUMACO\Actas%20AMV_G1_Tumaco\a%20%20aaInformaci&#243;n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UNITARIOS%20PARA%20241201%202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NTENIMIENTO%20RUTA%201001_MARZO%20DE%202008\Documents%20and%20Settings\Jaime%20Rojas\Mis%20documentos\Contrato\Interv\JunBarba\a%20%20aaInformaci&#243;n%20GRUPO%204\A%20MInformes%20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8C5A89D9\a%20%20aaInformaci&#243;n%20GRUPO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8EBDBB9B\aCCIDENTES%20DE%201995%20-%2019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%20%20aaInformaci&#243;n%20GRUPO%204\A%20MInformes%20Mensuales\Informe%20de%20estado%20vial%20ene\aCCIDENTES%20DE%201995%20-%2019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XPREPLIEGOS%20PUENTE%20ARMADA\PRESUP\ZPREPLIEGOS%20PUENTE%20ARMADA\OBRAS%20PUENTE%20ARMADA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ucho\transfer%20lucho\Mis%20documentos\ANDES3\mayo%204-01\Mis%20documentos\AiuApoSaraBrut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ucho\transfer%20lucho\Mis%20documentos\AiuApoSaraBru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"/>
      <sheetName val="AASHT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>
        <row r="60">
          <cell r="F60">
            <v>80591.125</v>
          </cell>
        </row>
        <row r="81">
          <cell r="C81">
            <v>1030017.229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</v>
          </cell>
          <cell r="J15">
            <v>0.7</v>
          </cell>
        </row>
        <row r="16">
          <cell r="C16" t="str">
            <v> Fisuras (m²)</v>
          </cell>
          <cell r="D16">
            <v>64.396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0.07</v>
          </cell>
          <cell r="J16">
            <v>0.34</v>
          </cell>
        </row>
        <row r="17">
          <cell r="C17" t="str">
            <v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3.130000000000001</v>
          </cell>
          <cell r="L20" t="str">
            <v>Bueno</v>
          </cell>
        </row>
        <row r="21">
          <cell r="B21" t="str">
            <v>BERMAS</v>
          </cell>
          <cell r="C21" t="str">
            <v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0.07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0.03125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0.025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0.03125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0.01875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0.01875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0.025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0.025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0.0375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0.0375</v>
          </cell>
          <cell r="J34">
            <v>0.19</v>
          </cell>
          <cell r="K34">
            <v>0.28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4.89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4.890000000000001</v>
          </cell>
          <cell r="L41" t="str">
            <v>Bueno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> DESMONTE Y LIMPIEZA EN BOSQUE           </v>
          </cell>
        </row>
        <row r="5">
          <cell r="A5">
            <v>200.2</v>
          </cell>
          <cell r="B5" t="str">
            <v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>DEMOLICION PISOS, ANDENES Y BORDILLOS DE CONCRETO.  </v>
          </cell>
        </row>
        <row r="12">
          <cell r="A12" t="str">
            <v>201,3P</v>
          </cell>
          <cell r="B12" t="str">
            <v>DEMOLICION DE PAVIMENTOS DE CONCRETO.    </v>
          </cell>
        </row>
        <row r="13">
          <cell r="A13" t="str">
            <v>201,4P</v>
          </cell>
          <cell r="B13" t="str">
            <v>DEMOLICION DE OBSTACULOS.   </v>
          </cell>
        </row>
        <row r="14">
          <cell r="A14" t="str">
            <v>201,8P</v>
          </cell>
          <cell r="B14" t="str">
            <v>DESMONTAJE Y TRASLADO DE ESTRUCTURAS METALICAS. </v>
          </cell>
        </row>
        <row r="15">
          <cell r="A15">
            <v>201.12</v>
          </cell>
          <cell r="B15" t="str">
            <v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>REMOCION DE CERCAS DE ALAMBRE       </v>
          </cell>
        </row>
        <row r="20">
          <cell r="A20">
            <v>201.14</v>
          </cell>
          <cell r="B20" t="str">
            <v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</v>
          </cell>
          <cell r="B32" t="str">
            <v>CONFORMACION DE LA CALZADA EXISTENTE</v>
          </cell>
        </row>
        <row r="33">
          <cell r="A33">
            <v>311.1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</v>
          </cell>
          <cell r="B37" t="str">
            <v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</v>
          </cell>
          <cell r="B132" t="str">
            <v>EXCAVACIONES VARIAS EN ROCA EN SECO</v>
          </cell>
        </row>
        <row r="133">
          <cell r="A133">
            <v>600.3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</v>
          </cell>
          <cell r="B141" t="str">
            <v>EXTENSIÓN DE PILOTES </v>
          </cell>
        </row>
        <row r="142">
          <cell r="A142">
            <v>620.3</v>
          </cell>
          <cell r="B142" t="str">
            <v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</v>
          </cell>
          <cell r="B145" t="str">
            <v>BASE ACAMPANADA FUNDIDA EN SITIO</v>
          </cell>
        </row>
        <row r="146">
          <cell r="A146">
            <v>621.3</v>
          </cell>
          <cell r="B146" t="str">
            <v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>PRUEBA DE CARGA </v>
          </cell>
        </row>
        <row r="151">
          <cell r="A151">
            <v>621.7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</v>
          </cell>
          <cell r="B153" t="str">
            <v>TABLESTACADO METÁLICO</v>
          </cell>
        </row>
        <row r="154">
          <cell r="A154">
            <v>622.3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</v>
          </cell>
          <cell r="B158" t="str">
            <v>CONCRETO CLASE B</v>
          </cell>
        </row>
        <row r="159">
          <cell r="A159">
            <v>630.3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</v>
          </cell>
          <cell r="B179" t="str">
            <v>FABRICACIÓN DE LA ESTRUCTURA METÁLICA</v>
          </cell>
        </row>
        <row r="180">
          <cell r="A180">
            <v>650.3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>EXCAVACION Y RETIRO DEL PAVIMENTO EXISTENTE  INCLUYE COMPACTACION DE LA SUBRASANTE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>
        <row r="48">
          <cell r="E48">
            <v>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 aaInformación GRUPO"/>
    </sheetNames>
    <definedNames>
      <definedName name="ab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CDIte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5" sqref="A1:IV5"/>
    </sheetView>
  </sheetViews>
  <sheetFormatPr defaultColWidth="9.33203125" defaultRowHeight="12.75"/>
  <cols>
    <col min="1" max="1" width="13.33203125" style="1" customWidth="1"/>
    <col min="2" max="2" width="86.16015625" style="1" customWidth="1"/>
    <col min="3" max="3" width="16.16015625" style="1" customWidth="1"/>
    <col min="4" max="4" width="21.33203125" style="1" customWidth="1"/>
    <col min="5" max="5" width="22.66015625" style="1" customWidth="1"/>
    <col min="6" max="6" width="34" style="1" customWidth="1"/>
    <col min="7" max="8" width="9.33203125" style="1" customWidth="1"/>
    <col min="9" max="9" width="22.33203125" style="1" bestFit="1" customWidth="1"/>
    <col min="10" max="16384" width="9.33203125" style="1" customWidth="1"/>
  </cols>
  <sheetData>
    <row r="1" spans="1:6" ht="71.25" customHeight="1">
      <c r="A1" s="102" t="s">
        <v>46</v>
      </c>
      <c r="B1" s="103"/>
      <c r="C1" s="103"/>
      <c r="D1" s="103"/>
      <c r="E1" s="103"/>
      <c r="F1" s="104"/>
    </row>
    <row r="2" spans="1:6" ht="32.25" customHeight="1">
      <c r="A2" s="86" t="s">
        <v>57</v>
      </c>
      <c r="B2" s="87"/>
      <c r="C2" s="87"/>
      <c r="D2" s="87"/>
      <c r="E2" s="87"/>
      <c r="F2" s="88"/>
    </row>
    <row r="3" spans="1:6" ht="32.25" customHeight="1">
      <c r="A3" s="86" t="s">
        <v>47</v>
      </c>
      <c r="B3" s="87"/>
      <c r="C3" s="87"/>
      <c r="D3" s="87"/>
      <c r="E3" s="87"/>
      <c r="F3" s="88"/>
    </row>
    <row r="4" spans="1:6" ht="51" customHeight="1">
      <c r="A4" s="86" t="s">
        <v>45</v>
      </c>
      <c r="B4" s="87"/>
      <c r="C4" s="87"/>
      <c r="D4" s="87"/>
      <c r="E4" s="87"/>
      <c r="F4" s="88"/>
    </row>
    <row r="5" spans="1:6" ht="117.75" customHeight="1">
      <c r="A5" s="86" t="s">
        <v>58</v>
      </c>
      <c r="B5" s="87"/>
      <c r="C5" s="87"/>
      <c r="D5" s="87"/>
      <c r="E5" s="87"/>
      <c r="F5" s="88"/>
    </row>
    <row r="6" spans="1:8" ht="30.75" customHeight="1">
      <c r="A6" s="28" t="s">
        <v>0</v>
      </c>
      <c r="B6" s="2" t="s">
        <v>59</v>
      </c>
      <c r="C6" s="3" t="s">
        <v>1</v>
      </c>
      <c r="D6" s="2" t="s">
        <v>2</v>
      </c>
      <c r="E6" s="2" t="s">
        <v>3</v>
      </c>
      <c r="F6" s="29" t="s">
        <v>4</v>
      </c>
      <c r="H6" s="4"/>
    </row>
    <row r="7" spans="1:6" ht="25.5" customHeight="1">
      <c r="A7" s="105" t="s">
        <v>56</v>
      </c>
      <c r="B7" s="106"/>
      <c r="C7" s="106"/>
      <c r="D7" s="106"/>
      <c r="E7" s="106"/>
      <c r="F7" s="107"/>
    </row>
    <row r="8" spans="1:6" ht="25.5" customHeight="1">
      <c r="A8" s="105" t="s">
        <v>5</v>
      </c>
      <c r="B8" s="106"/>
      <c r="C8" s="108"/>
      <c r="D8" s="106"/>
      <c r="E8" s="106"/>
      <c r="F8" s="107"/>
    </row>
    <row r="9" spans="1:9" ht="27" customHeight="1">
      <c r="A9" s="30">
        <v>1</v>
      </c>
      <c r="B9" s="26" t="s">
        <v>48</v>
      </c>
      <c r="C9" s="9"/>
      <c r="D9" s="25"/>
      <c r="E9" s="6"/>
      <c r="F9" s="31">
        <f>+A9*C9*D9*E9</f>
        <v>0</v>
      </c>
      <c r="H9" s="7"/>
      <c r="I9" s="8"/>
    </row>
    <row r="10" spans="1:9" ht="27" customHeight="1">
      <c r="A10" s="30">
        <v>1</v>
      </c>
      <c r="B10" s="26" t="s">
        <v>6</v>
      </c>
      <c r="C10" s="9"/>
      <c r="D10" s="25"/>
      <c r="E10" s="6"/>
      <c r="F10" s="31">
        <f aca="true" t="shared" si="0" ref="F10:F25">+A10*C10*D10*E10</f>
        <v>0</v>
      </c>
      <c r="H10" s="7"/>
      <c r="I10" s="8"/>
    </row>
    <row r="11" spans="1:9" ht="31.5" customHeight="1">
      <c r="A11" s="30">
        <v>1</v>
      </c>
      <c r="B11" s="27" t="s">
        <v>34</v>
      </c>
      <c r="C11" s="9"/>
      <c r="D11" s="25"/>
      <c r="E11" s="6"/>
      <c r="F11" s="31">
        <f t="shared" si="0"/>
        <v>0</v>
      </c>
      <c r="H11" s="7"/>
      <c r="I11" s="8"/>
    </row>
    <row r="12" spans="1:9" ht="31.5" customHeight="1">
      <c r="A12" s="30">
        <v>1</v>
      </c>
      <c r="B12" s="27" t="s">
        <v>34</v>
      </c>
      <c r="C12" s="9"/>
      <c r="D12" s="25"/>
      <c r="E12" s="6"/>
      <c r="F12" s="31">
        <f t="shared" si="0"/>
        <v>0</v>
      </c>
      <c r="H12" s="7"/>
      <c r="I12" s="8"/>
    </row>
    <row r="13" spans="1:9" ht="27" customHeight="1">
      <c r="A13" s="30">
        <v>1</v>
      </c>
      <c r="B13" s="26" t="s">
        <v>35</v>
      </c>
      <c r="C13" s="9"/>
      <c r="D13" s="25"/>
      <c r="E13" s="6"/>
      <c r="F13" s="31">
        <f t="shared" si="0"/>
        <v>0</v>
      </c>
      <c r="H13" s="7"/>
      <c r="I13" s="8"/>
    </row>
    <row r="14" spans="1:9" ht="27" customHeight="1">
      <c r="A14" s="30">
        <v>1</v>
      </c>
      <c r="B14" s="26" t="s">
        <v>36</v>
      </c>
      <c r="C14" s="9"/>
      <c r="D14" s="25"/>
      <c r="E14" s="6"/>
      <c r="F14" s="31">
        <f t="shared" si="0"/>
        <v>0</v>
      </c>
      <c r="H14" s="7"/>
      <c r="I14" s="8"/>
    </row>
    <row r="15" spans="1:9" ht="27" customHeight="1">
      <c r="A15" s="30">
        <v>1</v>
      </c>
      <c r="B15" s="26" t="s">
        <v>37</v>
      </c>
      <c r="C15" s="9"/>
      <c r="D15" s="25"/>
      <c r="E15" s="6"/>
      <c r="F15" s="31">
        <f t="shared" si="0"/>
        <v>0</v>
      </c>
      <c r="H15" s="7"/>
      <c r="I15" s="8"/>
    </row>
    <row r="16" spans="1:9" ht="27" customHeight="1">
      <c r="A16" s="30">
        <v>1</v>
      </c>
      <c r="B16" s="26" t="s">
        <v>38</v>
      </c>
      <c r="C16" s="9"/>
      <c r="D16" s="25"/>
      <c r="E16" s="6"/>
      <c r="F16" s="31">
        <f t="shared" si="0"/>
        <v>0</v>
      </c>
      <c r="H16" s="7"/>
      <c r="I16" s="8"/>
    </row>
    <row r="17" spans="1:9" ht="27" customHeight="1">
      <c r="A17" s="30">
        <v>1</v>
      </c>
      <c r="B17" s="26" t="s">
        <v>39</v>
      </c>
      <c r="C17" s="9"/>
      <c r="D17" s="25"/>
      <c r="E17" s="6"/>
      <c r="F17" s="31">
        <f t="shared" si="0"/>
        <v>0</v>
      </c>
      <c r="H17" s="7"/>
      <c r="I17" s="8"/>
    </row>
    <row r="18" spans="1:9" ht="27" customHeight="1">
      <c r="A18" s="30">
        <v>1</v>
      </c>
      <c r="B18" s="26" t="s">
        <v>40</v>
      </c>
      <c r="C18" s="9"/>
      <c r="D18" s="25"/>
      <c r="E18" s="6"/>
      <c r="F18" s="31">
        <f t="shared" si="0"/>
        <v>0</v>
      </c>
      <c r="H18" s="7"/>
      <c r="I18" s="8"/>
    </row>
    <row r="19" spans="1:9" ht="27" customHeight="1">
      <c r="A19" s="30">
        <v>1</v>
      </c>
      <c r="B19" s="26" t="s">
        <v>41</v>
      </c>
      <c r="C19" s="9"/>
      <c r="D19" s="25"/>
      <c r="E19" s="6"/>
      <c r="F19" s="31">
        <f t="shared" si="0"/>
        <v>0</v>
      </c>
      <c r="H19" s="7"/>
      <c r="I19" s="8"/>
    </row>
    <row r="20" spans="1:9" ht="27" customHeight="1">
      <c r="A20" s="30">
        <v>1</v>
      </c>
      <c r="B20" s="26" t="s">
        <v>7</v>
      </c>
      <c r="C20" s="9"/>
      <c r="D20" s="25"/>
      <c r="E20" s="6"/>
      <c r="F20" s="31">
        <f t="shared" si="0"/>
        <v>0</v>
      </c>
      <c r="H20" s="7"/>
      <c r="I20" s="8"/>
    </row>
    <row r="21" spans="1:9" ht="27" customHeight="1">
      <c r="A21" s="30">
        <v>1</v>
      </c>
      <c r="B21" s="26" t="s">
        <v>42</v>
      </c>
      <c r="C21" s="9"/>
      <c r="D21" s="25"/>
      <c r="E21" s="6"/>
      <c r="F21" s="31">
        <f t="shared" si="0"/>
        <v>0</v>
      </c>
      <c r="H21" s="7"/>
      <c r="I21" s="8"/>
    </row>
    <row r="22" spans="1:9" ht="27" customHeight="1">
      <c r="A22" s="30">
        <v>1</v>
      </c>
      <c r="B22" s="26" t="s">
        <v>43</v>
      </c>
      <c r="C22" s="9"/>
      <c r="D22" s="25"/>
      <c r="E22" s="6"/>
      <c r="F22" s="31">
        <f t="shared" si="0"/>
        <v>0</v>
      </c>
      <c r="H22" s="7"/>
      <c r="I22" s="8"/>
    </row>
    <row r="23" spans="1:9" ht="27" customHeight="1">
      <c r="A23" s="30">
        <v>1</v>
      </c>
      <c r="B23" s="26" t="s">
        <v>44</v>
      </c>
      <c r="C23" s="9"/>
      <c r="D23" s="25"/>
      <c r="E23" s="6"/>
      <c r="F23" s="31">
        <f t="shared" si="0"/>
        <v>0</v>
      </c>
      <c r="H23" s="7"/>
      <c r="I23" s="8"/>
    </row>
    <row r="24" spans="1:9" ht="27" customHeight="1">
      <c r="A24" s="30">
        <v>1</v>
      </c>
      <c r="B24" s="26" t="s">
        <v>8</v>
      </c>
      <c r="C24" s="9"/>
      <c r="D24" s="25"/>
      <c r="E24" s="6"/>
      <c r="F24" s="31">
        <f t="shared" si="0"/>
        <v>0</v>
      </c>
      <c r="H24" s="7"/>
      <c r="I24" s="8"/>
    </row>
    <row r="25" spans="1:9" ht="27" customHeight="1">
      <c r="A25" s="30">
        <v>1</v>
      </c>
      <c r="B25" s="26" t="s">
        <v>49</v>
      </c>
      <c r="C25" s="9"/>
      <c r="D25" s="25"/>
      <c r="E25" s="6"/>
      <c r="F25" s="31">
        <f t="shared" si="0"/>
        <v>0</v>
      </c>
      <c r="H25" s="7"/>
      <c r="I25" s="8"/>
    </row>
    <row r="26" spans="1:9" ht="35.25" customHeight="1">
      <c r="A26" s="109" t="s">
        <v>9</v>
      </c>
      <c r="B26" s="110"/>
      <c r="C26" s="111"/>
      <c r="D26" s="110"/>
      <c r="E26" s="110"/>
      <c r="F26" s="112"/>
      <c r="I26" s="8"/>
    </row>
    <row r="27" spans="1:9" ht="25.5" customHeight="1">
      <c r="A27" s="30">
        <v>1</v>
      </c>
      <c r="B27" s="5" t="s">
        <v>10</v>
      </c>
      <c r="C27" s="10"/>
      <c r="D27" s="11"/>
      <c r="E27" s="12"/>
      <c r="F27" s="32">
        <f>+A27*C27*D27*E27</f>
        <v>0</v>
      </c>
      <c r="I27" s="8"/>
    </row>
    <row r="28" spans="1:9" ht="39" customHeight="1">
      <c r="A28" s="33"/>
      <c r="B28" s="90" t="s">
        <v>11</v>
      </c>
      <c r="C28" s="91"/>
      <c r="D28" s="91"/>
      <c r="E28" s="92"/>
      <c r="F28" s="34">
        <f>F9+F10+F11+F12+F13+F14+F15+F17+F18+F19++F20+F21+F22+F23+F24+F25+F27</f>
        <v>0</v>
      </c>
      <c r="I28" s="13"/>
    </row>
    <row r="29" spans="1:9" ht="39" customHeight="1">
      <c r="A29" s="33"/>
      <c r="B29" s="90" t="s">
        <v>12</v>
      </c>
      <c r="C29" s="91"/>
      <c r="D29" s="91"/>
      <c r="E29" s="92"/>
      <c r="F29" s="35">
        <v>0</v>
      </c>
      <c r="I29" s="8"/>
    </row>
    <row r="30" spans="1:9" ht="39" customHeight="1">
      <c r="A30" s="33"/>
      <c r="B30" s="93" t="s">
        <v>13</v>
      </c>
      <c r="C30" s="94"/>
      <c r="D30" s="94"/>
      <c r="E30" s="95"/>
      <c r="F30" s="36">
        <f>+F28*F29</f>
        <v>0</v>
      </c>
      <c r="I30" s="8"/>
    </row>
    <row r="31" spans="1:9" ht="15" customHeight="1">
      <c r="A31" s="96"/>
      <c r="B31" s="97"/>
      <c r="C31" s="97"/>
      <c r="D31" s="97"/>
      <c r="E31" s="97"/>
      <c r="F31" s="98"/>
      <c r="I31" s="8"/>
    </row>
    <row r="32" spans="1:9" ht="45.75" customHeight="1">
      <c r="A32" s="37" t="s">
        <v>14</v>
      </c>
      <c r="B32" s="14" t="s">
        <v>15</v>
      </c>
      <c r="C32" s="15" t="s">
        <v>16</v>
      </c>
      <c r="D32" s="16" t="s">
        <v>17</v>
      </c>
      <c r="E32" s="14" t="s">
        <v>18</v>
      </c>
      <c r="F32" s="38" t="s">
        <v>19</v>
      </c>
      <c r="I32" s="8"/>
    </row>
    <row r="33" spans="1:9" ht="26.25" customHeight="1">
      <c r="A33" s="99" t="s">
        <v>20</v>
      </c>
      <c r="B33" s="100"/>
      <c r="C33" s="100"/>
      <c r="D33" s="100"/>
      <c r="E33" s="100"/>
      <c r="F33" s="101"/>
      <c r="I33" s="8"/>
    </row>
    <row r="34" spans="1:9" ht="25.5" customHeight="1">
      <c r="A34" s="39"/>
      <c r="B34" s="100" t="s">
        <v>21</v>
      </c>
      <c r="C34" s="100"/>
      <c r="D34" s="100"/>
      <c r="E34" s="100"/>
      <c r="F34" s="101"/>
      <c r="I34" s="8"/>
    </row>
    <row r="35" spans="1:9" ht="25.5" customHeight="1">
      <c r="A35" s="39">
        <v>1</v>
      </c>
      <c r="B35" s="17" t="s">
        <v>22</v>
      </c>
      <c r="C35" s="18" t="s">
        <v>23</v>
      </c>
      <c r="D35" s="18"/>
      <c r="E35" s="19"/>
      <c r="F35" s="40">
        <f>+A35*D35*E35</f>
        <v>0</v>
      </c>
      <c r="I35" s="8"/>
    </row>
    <row r="36" spans="1:9" ht="25.5" customHeight="1">
      <c r="A36" s="39">
        <v>1</v>
      </c>
      <c r="B36" s="17" t="s">
        <v>24</v>
      </c>
      <c r="C36" s="18" t="s">
        <v>25</v>
      </c>
      <c r="D36" s="18"/>
      <c r="E36" s="19"/>
      <c r="F36" s="40">
        <f>+A36*D36*E36</f>
        <v>0</v>
      </c>
      <c r="I36" s="8"/>
    </row>
    <row r="37" spans="1:9" ht="25.5" customHeight="1">
      <c r="A37" s="39">
        <v>1</v>
      </c>
      <c r="B37" s="17" t="s">
        <v>26</v>
      </c>
      <c r="C37" s="18" t="s">
        <v>23</v>
      </c>
      <c r="D37" s="18"/>
      <c r="E37" s="19"/>
      <c r="F37" s="40">
        <f>+A37*D37*E37</f>
        <v>0</v>
      </c>
      <c r="I37" s="8"/>
    </row>
    <row r="38" spans="1:9" ht="25.5" customHeight="1">
      <c r="A38" s="39">
        <v>1</v>
      </c>
      <c r="B38" s="17" t="s">
        <v>27</v>
      </c>
      <c r="C38" s="18" t="s">
        <v>23</v>
      </c>
      <c r="D38" s="18"/>
      <c r="E38" s="19"/>
      <c r="F38" s="40">
        <f>+A38*D38*E38</f>
        <v>0</v>
      </c>
      <c r="I38" s="8"/>
    </row>
    <row r="39" spans="1:9" ht="25.5" customHeight="1">
      <c r="A39" s="39">
        <v>1</v>
      </c>
      <c r="B39" s="17" t="s">
        <v>28</v>
      </c>
      <c r="C39" s="18" t="s">
        <v>23</v>
      </c>
      <c r="D39" s="18"/>
      <c r="E39" s="19"/>
      <c r="F39" s="40">
        <f>+A39*D39*E39</f>
        <v>0</v>
      </c>
      <c r="I39" s="8"/>
    </row>
    <row r="40" spans="1:9" ht="25.5" customHeight="1">
      <c r="A40" s="41"/>
      <c r="B40" s="89" t="s">
        <v>29</v>
      </c>
      <c r="C40" s="89"/>
      <c r="D40" s="89"/>
      <c r="E40" s="89"/>
      <c r="F40" s="42">
        <f>SUM(F35:F39)</f>
        <v>0</v>
      </c>
      <c r="I40" s="8"/>
    </row>
    <row r="41" spans="1:9" ht="25.5" customHeight="1">
      <c r="A41" s="41"/>
      <c r="B41" s="89" t="s">
        <v>30</v>
      </c>
      <c r="C41" s="89"/>
      <c r="D41" s="89"/>
      <c r="E41" s="89"/>
      <c r="F41" s="42">
        <f>F40+F30</f>
        <v>0</v>
      </c>
      <c r="I41" s="8"/>
    </row>
    <row r="42" spans="1:9" ht="25.5" customHeight="1">
      <c r="A42" s="41"/>
      <c r="B42" s="89" t="s">
        <v>31</v>
      </c>
      <c r="C42" s="89"/>
      <c r="D42" s="89"/>
      <c r="E42" s="89"/>
      <c r="F42" s="42">
        <f>+F41*0.19</f>
        <v>0</v>
      </c>
      <c r="I42" s="8"/>
    </row>
    <row r="43" spans="1:9" ht="25.5" customHeight="1">
      <c r="A43" s="41"/>
      <c r="B43" s="89" t="s">
        <v>32</v>
      </c>
      <c r="C43" s="89"/>
      <c r="D43" s="89"/>
      <c r="E43" s="89"/>
      <c r="F43" s="43">
        <f>+F41+F42</f>
        <v>0</v>
      </c>
      <c r="I43" s="20"/>
    </row>
    <row r="44" spans="1:9" ht="29.25" customHeight="1">
      <c r="A44" s="83" t="s">
        <v>54</v>
      </c>
      <c r="B44" s="84"/>
      <c r="C44" s="84"/>
      <c r="D44" s="84"/>
      <c r="E44" s="84"/>
      <c r="F44" s="85"/>
      <c r="I44" s="21"/>
    </row>
    <row r="45" spans="1:9" ht="15">
      <c r="A45" s="83" t="s">
        <v>55</v>
      </c>
      <c r="B45" s="84"/>
      <c r="C45" s="84"/>
      <c r="D45" s="84"/>
      <c r="E45" s="84"/>
      <c r="F45" s="85"/>
      <c r="I45" s="23"/>
    </row>
    <row r="46" spans="1:6" ht="16.5" customHeight="1">
      <c r="A46" s="83" t="s">
        <v>52</v>
      </c>
      <c r="B46" s="84"/>
      <c r="C46" s="84"/>
      <c r="D46" s="84"/>
      <c r="E46" s="84"/>
      <c r="F46" s="85"/>
    </row>
    <row r="47" spans="1:9" ht="26.25" customHeight="1">
      <c r="A47" s="83" t="s">
        <v>33</v>
      </c>
      <c r="B47" s="84"/>
      <c r="C47" s="84"/>
      <c r="D47" s="84"/>
      <c r="E47" s="84"/>
      <c r="F47" s="85"/>
      <c r="I47" s="24"/>
    </row>
    <row r="48" spans="1:9" ht="26.25" customHeight="1">
      <c r="A48" s="83" t="s">
        <v>53</v>
      </c>
      <c r="B48" s="84"/>
      <c r="C48" s="84"/>
      <c r="D48" s="84"/>
      <c r="E48" s="84"/>
      <c r="F48" s="85"/>
      <c r="I48" s="24"/>
    </row>
    <row r="49" spans="1:6" ht="69" customHeight="1">
      <c r="A49" s="52"/>
      <c r="B49" s="53"/>
      <c r="C49" s="54"/>
      <c r="D49" s="55"/>
      <c r="E49" s="22"/>
      <c r="F49" s="44"/>
    </row>
    <row r="50" spans="1:9" ht="15">
      <c r="A50" s="56" t="s">
        <v>50</v>
      </c>
      <c r="B50" s="46"/>
      <c r="C50" s="46"/>
      <c r="D50" s="46"/>
      <c r="E50" s="46"/>
      <c r="F50" s="47"/>
      <c r="G50" s="46"/>
      <c r="H50" s="46"/>
      <c r="I50" s="46"/>
    </row>
    <row r="51" spans="1:9" ht="15">
      <c r="A51" s="45"/>
      <c r="B51" s="46"/>
      <c r="C51" s="46"/>
      <c r="D51" s="46"/>
      <c r="E51" s="46"/>
      <c r="F51" s="47"/>
      <c r="G51" s="46"/>
      <c r="H51" s="46"/>
      <c r="I51" s="46"/>
    </row>
    <row r="52" spans="1:9" ht="12.75">
      <c r="A52" s="48"/>
      <c r="B52" s="49"/>
      <c r="C52" s="49"/>
      <c r="D52" s="49"/>
      <c r="E52" s="49"/>
      <c r="F52" s="50"/>
      <c r="G52" s="49"/>
      <c r="H52" s="49"/>
      <c r="I52" s="49"/>
    </row>
    <row r="53" spans="1:9" ht="15.75" customHeight="1" thickBot="1">
      <c r="A53" s="80" t="s">
        <v>51</v>
      </c>
      <c r="B53" s="81"/>
      <c r="C53" s="81"/>
      <c r="D53" s="81"/>
      <c r="E53" s="81"/>
      <c r="F53" s="82"/>
      <c r="G53" s="51"/>
      <c r="H53" s="51"/>
      <c r="I53" s="51"/>
    </row>
  </sheetData>
  <sheetProtection/>
  <mergeCells count="24">
    <mergeCell ref="A1:F1"/>
    <mergeCell ref="A7:F7"/>
    <mergeCell ref="A8:F8"/>
    <mergeCell ref="A26:F26"/>
    <mergeCell ref="B28:E28"/>
    <mergeCell ref="A2:F2"/>
    <mergeCell ref="A3:F3"/>
    <mergeCell ref="A4:F4"/>
    <mergeCell ref="A53:F53"/>
    <mergeCell ref="A45:F45"/>
    <mergeCell ref="A47:F47"/>
    <mergeCell ref="A46:F46"/>
    <mergeCell ref="A5:F5"/>
    <mergeCell ref="A48:F48"/>
    <mergeCell ref="B41:E41"/>
    <mergeCell ref="B29:E29"/>
    <mergeCell ref="B30:E30"/>
    <mergeCell ref="A31:F31"/>
    <mergeCell ref="A33:F33"/>
    <mergeCell ref="B34:F34"/>
    <mergeCell ref="B40:E40"/>
    <mergeCell ref="B42:E42"/>
    <mergeCell ref="B43:E43"/>
    <mergeCell ref="A44:F4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tabSelected="1" view="pageBreakPreview" zoomScale="135" zoomScaleNormal="135" zoomScaleSheetLayoutView="135" zoomScalePageLayoutView="0" workbookViewId="0" topLeftCell="A163">
      <selection activeCell="D176" sqref="D176"/>
    </sheetView>
  </sheetViews>
  <sheetFormatPr defaultColWidth="12.66015625" defaultRowHeight="12.75"/>
  <cols>
    <col min="1" max="1" width="8.66015625" style="57" bestFit="1" customWidth="1"/>
    <col min="2" max="2" width="60" style="57" customWidth="1"/>
    <col min="3" max="3" width="17.33203125" style="57" customWidth="1"/>
    <col min="4" max="4" width="33.16015625" style="66" customWidth="1"/>
    <col min="5" max="5" width="24.33203125" style="68" customWidth="1"/>
    <col min="6" max="6" width="25.33203125" style="68" hidden="1" customWidth="1"/>
    <col min="7" max="7" width="18.66015625" style="57" customWidth="1"/>
    <col min="8" max="8" width="30.83203125" style="57" customWidth="1"/>
    <col min="9" max="9" width="21.83203125" style="57" customWidth="1"/>
    <col min="10" max="10" width="17.16015625" style="57" bestFit="1" customWidth="1"/>
    <col min="11" max="11" width="19.16015625" style="57" customWidth="1"/>
    <col min="12" max="16384" width="12.66015625" style="57" customWidth="1"/>
  </cols>
  <sheetData>
    <row r="1" spans="1:6" s="1" customFormat="1" ht="71.25" customHeight="1">
      <c r="A1" s="114" t="s">
        <v>46</v>
      </c>
      <c r="B1" s="115"/>
      <c r="C1" s="115"/>
      <c r="D1" s="115"/>
      <c r="E1" s="115"/>
      <c r="F1" s="115"/>
    </row>
    <row r="2" spans="1:6" s="1" customFormat="1" ht="32.25" customHeight="1">
      <c r="A2" s="116" t="s">
        <v>90</v>
      </c>
      <c r="B2" s="116"/>
      <c r="C2" s="116"/>
      <c r="D2" s="116"/>
      <c r="E2" s="116"/>
      <c r="F2" s="116"/>
    </row>
    <row r="3" spans="1:6" s="1" customFormat="1" ht="32.25" customHeight="1">
      <c r="A3" s="116" t="s">
        <v>92</v>
      </c>
      <c r="B3" s="116"/>
      <c r="C3" s="116"/>
      <c r="D3" s="116"/>
      <c r="E3" s="116"/>
      <c r="F3" s="116"/>
    </row>
    <row r="4" spans="1:6" s="1" customFormat="1" ht="51" customHeight="1">
      <c r="A4" s="116" t="s">
        <v>93</v>
      </c>
      <c r="B4" s="116"/>
      <c r="C4" s="116"/>
      <c r="D4" s="116"/>
      <c r="E4" s="116"/>
      <c r="F4" s="116"/>
    </row>
    <row r="5" spans="1:6" s="1" customFormat="1" ht="96" customHeight="1">
      <c r="A5" s="116" t="s">
        <v>89</v>
      </c>
      <c r="B5" s="116"/>
      <c r="C5" s="116"/>
      <c r="D5" s="116"/>
      <c r="E5" s="116"/>
      <c r="F5" s="116"/>
    </row>
    <row r="6" spans="1:6" ht="23.25">
      <c r="A6" s="117" t="s">
        <v>60</v>
      </c>
      <c r="B6" s="117"/>
      <c r="C6" s="117"/>
      <c r="D6" s="117"/>
      <c r="E6" s="117"/>
      <c r="F6" s="117"/>
    </row>
    <row r="7" spans="1:6" ht="24" customHeight="1">
      <c r="A7" s="113" t="s">
        <v>64</v>
      </c>
      <c r="B7" s="113"/>
      <c r="C7" s="113"/>
      <c r="D7" s="113"/>
      <c r="E7" s="113"/>
      <c r="F7" s="113"/>
    </row>
    <row r="8" spans="1:6" ht="30" customHeight="1">
      <c r="A8" s="62" t="s">
        <v>63</v>
      </c>
      <c r="B8" s="63" t="s">
        <v>61</v>
      </c>
      <c r="C8" s="63" t="s">
        <v>25</v>
      </c>
      <c r="D8" s="63" t="s">
        <v>62</v>
      </c>
      <c r="E8" s="69" t="s">
        <v>95</v>
      </c>
      <c r="F8" s="69" t="s">
        <v>91</v>
      </c>
    </row>
    <row r="9" spans="1:6" ht="15">
      <c r="A9" s="58">
        <v>1</v>
      </c>
      <c r="B9" s="59" t="s">
        <v>65</v>
      </c>
      <c r="C9" s="60" t="s">
        <v>66</v>
      </c>
      <c r="D9" s="64">
        <v>1</v>
      </c>
      <c r="E9" s="67"/>
      <c r="F9" s="67"/>
    </row>
    <row r="10" spans="1:6" ht="15">
      <c r="A10" s="58">
        <v>2</v>
      </c>
      <c r="B10" s="59" t="s">
        <v>67</v>
      </c>
      <c r="C10" s="60" t="s">
        <v>66</v>
      </c>
      <c r="D10" s="64">
        <v>1</v>
      </c>
      <c r="E10" s="67"/>
      <c r="F10" s="67"/>
    </row>
    <row r="11" spans="1:6" ht="15">
      <c r="A11" s="58">
        <v>3</v>
      </c>
      <c r="B11" s="59" t="s">
        <v>68</v>
      </c>
      <c r="C11" s="60" t="s">
        <v>66</v>
      </c>
      <c r="D11" s="64">
        <v>1</v>
      </c>
      <c r="E11" s="67"/>
      <c r="F11" s="67"/>
    </row>
    <row r="12" spans="1:6" ht="15">
      <c r="A12" s="58">
        <v>4</v>
      </c>
      <c r="B12" s="59" t="s">
        <v>69</v>
      </c>
      <c r="C12" s="60" t="s">
        <v>66</v>
      </c>
      <c r="D12" s="64">
        <v>1</v>
      </c>
      <c r="E12" s="67"/>
      <c r="F12" s="67"/>
    </row>
    <row r="13" spans="1:6" ht="15">
      <c r="A13" s="58">
        <v>5</v>
      </c>
      <c r="B13" s="59" t="s">
        <v>70</v>
      </c>
      <c r="C13" s="60" t="s">
        <v>66</v>
      </c>
      <c r="D13" s="65">
        <v>0.25</v>
      </c>
      <c r="E13" s="67"/>
      <c r="F13" s="67"/>
    </row>
    <row r="14" spans="1:6" ht="15">
      <c r="A14" s="58">
        <v>6</v>
      </c>
      <c r="B14" s="61" t="s">
        <v>71</v>
      </c>
      <c r="C14" s="60" t="s">
        <v>72</v>
      </c>
      <c r="D14" s="64">
        <v>1</v>
      </c>
      <c r="E14" s="67"/>
      <c r="F14" s="67"/>
    </row>
    <row r="15" spans="1:6" ht="15">
      <c r="A15" s="58">
        <v>7</v>
      </c>
      <c r="B15" s="61" t="s">
        <v>73</v>
      </c>
      <c r="C15" s="60" t="s">
        <v>66</v>
      </c>
      <c r="D15" s="64">
        <v>1</v>
      </c>
      <c r="E15" s="67"/>
      <c r="F15" s="67"/>
    </row>
    <row r="16" spans="1:6" ht="15">
      <c r="A16" s="58">
        <v>8</v>
      </c>
      <c r="B16" s="61" t="s">
        <v>74</v>
      </c>
      <c r="C16" s="60" t="s">
        <v>66</v>
      </c>
      <c r="D16" s="64">
        <v>1</v>
      </c>
      <c r="E16" s="67"/>
      <c r="F16" s="67"/>
    </row>
    <row r="17" spans="1:6" ht="15">
      <c r="A17" s="58">
        <v>9</v>
      </c>
      <c r="B17" s="61" t="s">
        <v>75</v>
      </c>
      <c r="C17" s="60" t="s">
        <v>66</v>
      </c>
      <c r="D17" s="64">
        <v>1</v>
      </c>
      <c r="E17" s="67"/>
      <c r="F17" s="67"/>
    </row>
    <row r="18" spans="1:6" ht="15">
      <c r="A18" s="58">
        <v>10</v>
      </c>
      <c r="B18" s="61"/>
      <c r="C18" s="60" t="s">
        <v>94</v>
      </c>
      <c r="D18" s="64">
        <v>1</v>
      </c>
      <c r="E18" s="67"/>
      <c r="F18" s="67"/>
    </row>
    <row r="19" spans="1:6" ht="24" customHeight="1">
      <c r="A19" s="113" t="s">
        <v>76</v>
      </c>
      <c r="B19" s="113"/>
      <c r="C19" s="113"/>
      <c r="D19" s="113"/>
      <c r="E19" s="113"/>
      <c r="F19" s="113"/>
    </row>
    <row r="20" spans="1:6" ht="30" customHeight="1">
      <c r="A20" s="62" t="s">
        <v>63</v>
      </c>
      <c r="B20" s="63" t="s">
        <v>61</v>
      </c>
      <c r="C20" s="63" t="s">
        <v>25</v>
      </c>
      <c r="D20" s="63" t="s">
        <v>62</v>
      </c>
      <c r="E20" s="69" t="s">
        <v>95</v>
      </c>
      <c r="F20" s="69" t="s">
        <v>91</v>
      </c>
    </row>
    <row r="21" spans="1:6" ht="15">
      <c r="A21" s="58">
        <v>11</v>
      </c>
      <c r="B21" s="59" t="s">
        <v>65</v>
      </c>
      <c r="C21" s="60" t="s">
        <v>66</v>
      </c>
      <c r="D21" s="64">
        <v>1</v>
      </c>
      <c r="E21" s="67"/>
      <c r="F21" s="67"/>
    </row>
    <row r="22" spans="1:6" ht="15">
      <c r="A22" s="58">
        <v>12</v>
      </c>
      <c r="B22" s="59" t="s">
        <v>67</v>
      </c>
      <c r="C22" s="60" t="s">
        <v>66</v>
      </c>
      <c r="D22" s="64">
        <v>1</v>
      </c>
      <c r="E22" s="67"/>
      <c r="F22" s="67"/>
    </row>
    <row r="23" spans="1:6" ht="15">
      <c r="A23" s="58">
        <v>13</v>
      </c>
      <c r="B23" s="59" t="s">
        <v>68</v>
      </c>
      <c r="C23" s="60" t="s">
        <v>66</v>
      </c>
      <c r="D23" s="64">
        <v>1</v>
      </c>
      <c r="E23" s="67"/>
      <c r="F23" s="67"/>
    </row>
    <row r="24" spans="1:6" ht="15">
      <c r="A24" s="58">
        <v>14</v>
      </c>
      <c r="B24" s="59" t="s">
        <v>69</v>
      </c>
      <c r="C24" s="60" t="s">
        <v>66</v>
      </c>
      <c r="D24" s="64">
        <v>1</v>
      </c>
      <c r="E24" s="67"/>
      <c r="F24" s="67"/>
    </row>
    <row r="25" spans="1:6" ht="15">
      <c r="A25" s="58">
        <v>15</v>
      </c>
      <c r="B25" s="59" t="s">
        <v>70</v>
      </c>
      <c r="C25" s="60" t="s">
        <v>66</v>
      </c>
      <c r="D25" s="65">
        <v>0.25</v>
      </c>
      <c r="E25" s="67"/>
      <c r="F25" s="67"/>
    </row>
    <row r="26" spans="1:6" ht="15">
      <c r="A26" s="58">
        <v>16</v>
      </c>
      <c r="B26" s="61" t="s">
        <v>71</v>
      </c>
      <c r="C26" s="60" t="s">
        <v>72</v>
      </c>
      <c r="D26" s="64">
        <v>1</v>
      </c>
      <c r="E26" s="67"/>
      <c r="F26" s="67"/>
    </row>
    <row r="27" spans="1:6" ht="15">
      <c r="A27" s="58">
        <v>17</v>
      </c>
      <c r="B27" s="61" t="s">
        <v>73</v>
      </c>
      <c r="C27" s="60" t="s">
        <v>66</v>
      </c>
      <c r="D27" s="64">
        <v>1</v>
      </c>
      <c r="E27" s="67"/>
      <c r="F27" s="67"/>
    </row>
    <row r="28" spans="1:6" ht="15">
      <c r="A28" s="58">
        <v>18</v>
      </c>
      <c r="B28" s="61" t="s">
        <v>74</v>
      </c>
      <c r="C28" s="60" t="s">
        <v>66</v>
      </c>
      <c r="D28" s="64">
        <v>1</v>
      </c>
      <c r="E28" s="67"/>
      <c r="F28" s="67"/>
    </row>
    <row r="29" spans="1:6" ht="15">
      <c r="A29" s="58">
        <v>19</v>
      </c>
      <c r="B29" s="61" t="s">
        <v>75</v>
      </c>
      <c r="C29" s="60" t="s">
        <v>66</v>
      </c>
      <c r="D29" s="64">
        <v>1</v>
      </c>
      <c r="E29" s="67"/>
      <c r="F29" s="67"/>
    </row>
    <row r="30" spans="1:6" ht="42.75">
      <c r="A30" s="58">
        <v>20</v>
      </c>
      <c r="B30" s="61" t="s">
        <v>96</v>
      </c>
      <c r="C30" s="60" t="s">
        <v>94</v>
      </c>
      <c r="D30" s="64">
        <v>1</v>
      </c>
      <c r="E30" s="67"/>
      <c r="F30" s="67"/>
    </row>
    <row r="31" spans="1:6" ht="24.75" customHeight="1">
      <c r="A31" s="113" t="s">
        <v>77</v>
      </c>
      <c r="B31" s="113"/>
      <c r="C31" s="113"/>
      <c r="D31" s="113"/>
      <c r="E31" s="113"/>
      <c r="F31" s="113"/>
    </row>
    <row r="32" spans="1:6" ht="30" customHeight="1">
      <c r="A32" s="62" t="s">
        <v>63</v>
      </c>
      <c r="B32" s="63" t="s">
        <v>61</v>
      </c>
      <c r="C32" s="63" t="s">
        <v>25</v>
      </c>
      <c r="D32" s="63" t="s">
        <v>62</v>
      </c>
      <c r="E32" s="69" t="s">
        <v>95</v>
      </c>
      <c r="F32" s="69" t="s">
        <v>91</v>
      </c>
    </row>
    <row r="33" spans="1:6" ht="15">
      <c r="A33" s="58">
        <v>21</v>
      </c>
      <c r="B33" s="59" t="s">
        <v>65</v>
      </c>
      <c r="C33" s="60" t="s">
        <v>66</v>
      </c>
      <c r="D33" s="64">
        <v>1</v>
      </c>
      <c r="E33" s="67"/>
      <c r="F33" s="67"/>
    </row>
    <row r="34" spans="1:6" ht="15">
      <c r="A34" s="58">
        <v>22</v>
      </c>
      <c r="B34" s="59" t="s">
        <v>67</v>
      </c>
      <c r="C34" s="60" t="s">
        <v>66</v>
      </c>
      <c r="D34" s="64">
        <v>1</v>
      </c>
      <c r="E34" s="67"/>
      <c r="F34" s="67"/>
    </row>
    <row r="35" spans="1:6" ht="15">
      <c r="A35" s="58">
        <v>23</v>
      </c>
      <c r="B35" s="59" t="s">
        <v>68</v>
      </c>
      <c r="C35" s="60" t="s">
        <v>66</v>
      </c>
      <c r="D35" s="64">
        <v>1</v>
      </c>
      <c r="E35" s="67"/>
      <c r="F35" s="67"/>
    </row>
    <row r="36" spans="1:6" ht="15">
      <c r="A36" s="58">
        <v>24</v>
      </c>
      <c r="B36" s="59" t="s">
        <v>69</v>
      </c>
      <c r="C36" s="60" t="s">
        <v>66</v>
      </c>
      <c r="D36" s="64">
        <v>1</v>
      </c>
      <c r="E36" s="67"/>
      <c r="F36" s="67"/>
    </row>
    <row r="37" spans="1:6" ht="15">
      <c r="A37" s="58">
        <v>25</v>
      </c>
      <c r="B37" s="59" t="s">
        <v>70</v>
      </c>
      <c r="C37" s="60" t="s">
        <v>66</v>
      </c>
      <c r="D37" s="65">
        <v>0.25</v>
      </c>
      <c r="E37" s="67"/>
      <c r="F37" s="67"/>
    </row>
    <row r="38" spans="1:6" ht="15">
      <c r="A38" s="58">
        <v>26</v>
      </c>
      <c r="B38" s="61" t="s">
        <v>71</v>
      </c>
      <c r="C38" s="60" t="s">
        <v>72</v>
      </c>
      <c r="D38" s="64">
        <v>1</v>
      </c>
      <c r="E38" s="67"/>
      <c r="F38" s="67"/>
    </row>
    <row r="39" spans="1:6" ht="15">
      <c r="A39" s="58">
        <v>27</v>
      </c>
      <c r="B39" s="61" t="s">
        <v>73</v>
      </c>
      <c r="C39" s="60" t="s">
        <v>66</v>
      </c>
      <c r="D39" s="64">
        <v>1</v>
      </c>
      <c r="E39" s="67"/>
      <c r="F39" s="67"/>
    </row>
    <row r="40" spans="1:6" ht="15">
      <c r="A40" s="58">
        <v>28</v>
      </c>
      <c r="B40" s="61" t="s">
        <v>74</v>
      </c>
      <c r="C40" s="60" t="s">
        <v>66</v>
      </c>
      <c r="D40" s="64">
        <v>1</v>
      </c>
      <c r="E40" s="67"/>
      <c r="F40" s="67"/>
    </row>
    <row r="41" spans="1:6" ht="15">
      <c r="A41" s="58">
        <v>29</v>
      </c>
      <c r="B41" s="61" t="s">
        <v>75</v>
      </c>
      <c r="C41" s="60" t="s">
        <v>66</v>
      </c>
      <c r="D41" s="64">
        <v>1</v>
      </c>
      <c r="E41" s="67"/>
      <c r="F41" s="67"/>
    </row>
    <row r="42" spans="1:6" ht="15">
      <c r="A42" s="58">
        <v>30</v>
      </c>
      <c r="B42" s="61"/>
      <c r="C42" s="60" t="s">
        <v>94</v>
      </c>
      <c r="D42" s="64">
        <v>1</v>
      </c>
      <c r="E42" s="67"/>
      <c r="F42" s="67"/>
    </row>
    <row r="43" spans="1:6" ht="25.5" customHeight="1">
      <c r="A43" s="113" t="s">
        <v>78</v>
      </c>
      <c r="B43" s="113"/>
      <c r="C43" s="113"/>
      <c r="D43" s="113"/>
      <c r="E43" s="113"/>
      <c r="F43" s="113"/>
    </row>
    <row r="44" spans="1:6" ht="30" customHeight="1">
      <c r="A44" s="62" t="s">
        <v>63</v>
      </c>
      <c r="B44" s="63" t="s">
        <v>61</v>
      </c>
      <c r="C44" s="63" t="s">
        <v>25</v>
      </c>
      <c r="D44" s="63" t="s">
        <v>62</v>
      </c>
      <c r="E44" s="69" t="s">
        <v>95</v>
      </c>
      <c r="F44" s="69" t="s">
        <v>91</v>
      </c>
    </row>
    <row r="45" spans="1:6" ht="15">
      <c r="A45" s="58">
        <v>31</v>
      </c>
      <c r="B45" s="59" t="s">
        <v>65</v>
      </c>
      <c r="C45" s="60" t="s">
        <v>66</v>
      </c>
      <c r="D45" s="64">
        <v>1</v>
      </c>
      <c r="E45" s="67"/>
      <c r="F45" s="67"/>
    </row>
    <row r="46" spans="1:6" ht="15">
      <c r="A46" s="58">
        <v>32</v>
      </c>
      <c r="B46" s="59" t="s">
        <v>67</v>
      </c>
      <c r="C46" s="60" t="s">
        <v>66</v>
      </c>
      <c r="D46" s="64">
        <v>1</v>
      </c>
      <c r="E46" s="67"/>
      <c r="F46" s="67"/>
    </row>
    <row r="47" spans="1:6" ht="15">
      <c r="A47" s="58">
        <v>33</v>
      </c>
      <c r="B47" s="59" t="s">
        <v>68</v>
      </c>
      <c r="C47" s="60" t="s">
        <v>66</v>
      </c>
      <c r="D47" s="64">
        <v>1</v>
      </c>
      <c r="E47" s="67"/>
      <c r="F47" s="67"/>
    </row>
    <row r="48" spans="1:6" ht="15">
      <c r="A48" s="58">
        <v>34</v>
      </c>
      <c r="B48" s="59" t="s">
        <v>69</v>
      </c>
      <c r="C48" s="60" t="s">
        <v>66</v>
      </c>
      <c r="D48" s="64">
        <v>1</v>
      </c>
      <c r="E48" s="67"/>
      <c r="F48" s="67"/>
    </row>
    <row r="49" spans="1:6" ht="15">
      <c r="A49" s="58">
        <v>35</v>
      </c>
      <c r="B49" s="59" t="s">
        <v>70</v>
      </c>
      <c r="C49" s="60" t="s">
        <v>66</v>
      </c>
      <c r="D49" s="65">
        <v>0.25</v>
      </c>
      <c r="E49" s="67"/>
      <c r="F49" s="67"/>
    </row>
    <row r="50" spans="1:6" ht="15">
      <c r="A50" s="58">
        <v>36</v>
      </c>
      <c r="B50" s="61" t="s">
        <v>71</v>
      </c>
      <c r="C50" s="60" t="s">
        <v>72</v>
      </c>
      <c r="D50" s="64">
        <v>1</v>
      </c>
      <c r="E50" s="67"/>
      <c r="F50" s="67"/>
    </row>
    <row r="51" spans="1:6" ht="15">
      <c r="A51" s="58">
        <v>37</v>
      </c>
      <c r="B51" s="61" t="s">
        <v>73</v>
      </c>
      <c r="C51" s="60" t="s">
        <v>66</v>
      </c>
      <c r="D51" s="64">
        <v>1</v>
      </c>
      <c r="E51" s="67"/>
      <c r="F51" s="67"/>
    </row>
    <row r="52" spans="1:6" ht="15">
      <c r="A52" s="58">
        <v>38</v>
      </c>
      <c r="B52" s="61" t="s">
        <v>74</v>
      </c>
      <c r="C52" s="60" t="s">
        <v>66</v>
      </c>
      <c r="D52" s="64">
        <v>1</v>
      </c>
      <c r="E52" s="67"/>
      <c r="F52" s="67"/>
    </row>
    <row r="53" spans="1:6" ht="15">
      <c r="A53" s="58">
        <v>39</v>
      </c>
      <c r="B53" s="61" t="s">
        <v>75</v>
      </c>
      <c r="C53" s="60" t="s">
        <v>66</v>
      </c>
      <c r="D53" s="64">
        <v>1</v>
      </c>
      <c r="E53" s="67"/>
      <c r="F53" s="67"/>
    </row>
    <row r="54" spans="1:6" ht="15">
      <c r="A54" s="58">
        <v>40</v>
      </c>
      <c r="B54" s="61"/>
      <c r="C54" s="60" t="s">
        <v>94</v>
      </c>
      <c r="D54" s="64">
        <v>1</v>
      </c>
      <c r="E54" s="67"/>
      <c r="F54" s="67"/>
    </row>
    <row r="55" spans="1:6" ht="24.75" customHeight="1">
      <c r="A55" s="113" t="s">
        <v>79</v>
      </c>
      <c r="B55" s="113"/>
      <c r="C55" s="113"/>
      <c r="D55" s="113"/>
      <c r="E55" s="113"/>
      <c r="F55" s="113"/>
    </row>
    <row r="56" spans="1:6" ht="30" customHeight="1">
      <c r="A56" s="62" t="s">
        <v>63</v>
      </c>
      <c r="B56" s="63" t="s">
        <v>61</v>
      </c>
      <c r="C56" s="63" t="s">
        <v>25</v>
      </c>
      <c r="D56" s="63" t="s">
        <v>62</v>
      </c>
      <c r="E56" s="69" t="s">
        <v>95</v>
      </c>
      <c r="F56" s="69" t="s">
        <v>91</v>
      </c>
    </row>
    <row r="57" spans="1:6" ht="15">
      <c r="A57" s="58">
        <v>41</v>
      </c>
      <c r="B57" s="59" t="s">
        <v>65</v>
      </c>
      <c r="C57" s="60" t="s">
        <v>66</v>
      </c>
      <c r="D57" s="64">
        <v>1</v>
      </c>
      <c r="E57" s="67"/>
      <c r="F57" s="67"/>
    </row>
    <row r="58" spans="1:6" ht="15">
      <c r="A58" s="58">
        <v>42</v>
      </c>
      <c r="B58" s="59" t="s">
        <v>67</v>
      </c>
      <c r="C58" s="60" t="s">
        <v>66</v>
      </c>
      <c r="D58" s="64">
        <v>1</v>
      </c>
      <c r="E58" s="67"/>
      <c r="F58" s="67"/>
    </row>
    <row r="59" spans="1:6" ht="15">
      <c r="A59" s="58">
        <v>43</v>
      </c>
      <c r="B59" s="59" t="s">
        <v>68</v>
      </c>
      <c r="C59" s="60" t="s">
        <v>66</v>
      </c>
      <c r="D59" s="64">
        <v>1</v>
      </c>
      <c r="E59" s="67"/>
      <c r="F59" s="67"/>
    </row>
    <row r="60" spans="1:6" ht="15">
      <c r="A60" s="58">
        <v>44</v>
      </c>
      <c r="B60" s="59" t="s">
        <v>69</v>
      </c>
      <c r="C60" s="60" t="s">
        <v>66</v>
      </c>
      <c r="D60" s="64">
        <v>1</v>
      </c>
      <c r="E60" s="67"/>
      <c r="F60" s="67"/>
    </row>
    <row r="61" spans="1:6" ht="15">
      <c r="A61" s="58">
        <v>45</v>
      </c>
      <c r="B61" s="59" t="s">
        <v>70</v>
      </c>
      <c r="C61" s="60" t="s">
        <v>66</v>
      </c>
      <c r="D61" s="65">
        <v>0.25</v>
      </c>
      <c r="E61" s="67"/>
      <c r="F61" s="67"/>
    </row>
    <row r="62" spans="1:6" ht="15">
      <c r="A62" s="58">
        <v>46</v>
      </c>
      <c r="B62" s="61" t="s">
        <v>71</v>
      </c>
      <c r="C62" s="60" t="s">
        <v>72</v>
      </c>
      <c r="D62" s="64">
        <v>1</v>
      </c>
      <c r="E62" s="67"/>
      <c r="F62" s="67"/>
    </row>
    <row r="63" spans="1:6" ht="15">
      <c r="A63" s="58">
        <v>47</v>
      </c>
      <c r="B63" s="61" t="s">
        <v>73</v>
      </c>
      <c r="C63" s="60" t="s">
        <v>66</v>
      </c>
      <c r="D63" s="64">
        <v>1</v>
      </c>
      <c r="E63" s="67"/>
      <c r="F63" s="67"/>
    </row>
    <row r="64" spans="1:6" ht="15">
      <c r="A64" s="58">
        <v>48</v>
      </c>
      <c r="B64" s="61" t="s">
        <v>74</v>
      </c>
      <c r="C64" s="60" t="s">
        <v>66</v>
      </c>
      <c r="D64" s="64">
        <v>1</v>
      </c>
      <c r="E64" s="67"/>
      <c r="F64" s="67"/>
    </row>
    <row r="65" spans="1:6" ht="15">
      <c r="A65" s="58">
        <v>49</v>
      </c>
      <c r="B65" s="61" t="s">
        <v>75</v>
      </c>
      <c r="C65" s="60" t="s">
        <v>66</v>
      </c>
      <c r="D65" s="64">
        <v>1</v>
      </c>
      <c r="E65" s="67"/>
      <c r="F65" s="67"/>
    </row>
    <row r="66" spans="1:6" ht="15">
      <c r="A66" s="58">
        <v>50</v>
      </c>
      <c r="B66" s="61"/>
      <c r="C66" s="60" t="s">
        <v>94</v>
      </c>
      <c r="D66" s="64">
        <v>1</v>
      </c>
      <c r="E66" s="67"/>
      <c r="F66" s="67"/>
    </row>
    <row r="67" spans="1:6" ht="24.75" customHeight="1">
      <c r="A67" s="113" t="s">
        <v>80</v>
      </c>
      <c r="B67" s="113"/>
      <c r="C67" s="113"/>
      <c r="D67" s="113"/>
      <c r="E67" s="113"/>
      <c r="F67" s="113"/>
    </row>
    <row r="68" spans="1:6" ht="30" customHeight="1">
      <c r="A68" s="62" t="s">
        <v>63</v>
      </c>
      <c r="B68" s="63" t="s">
        <v>61</v>
      </c>
      <c r="C68" s="63" t="s">
        <v>25</v>
      </c>
      <c r="D68" s="63" t="s">
        <v>62</v>
      </c>
      <c r="E68" s="69" t="s">
        <v>95</v>
      </c>
      <c r="F68" s="69" t="s">
        <v>91</v>
      </c>
    </row>
    <row r="69" spans="1:6" ht="15">
      <c r="A69" s="58">
        <v>51</v>
      </c>
      <c r="B69" s="59" t="s">
        <v>65</v>
      </c>
      <c r="C69" s="60" t="s">
        <v>66</v>
      </c>
      <c r="D69" s="64">
        <v>1</v>
      </c>
      <c r="E69" s="67"/>
      <c r="F69" s="67"/>
    </row>
    <row r="70" spans="1:6" ht="15">
      <c r="A70" s="58">
        <v>52</v>
      </c>
      <c r="B70" s="59" t="s">
        <v>67</v>
      </c>
      <c r="C70" s="60" t="s">
        <v>66</v>
      </c>
      <c r="D70" s="64">
        <v>1</v>
      </c>
      <c r="E70" s="67"/>
      <c r="F70" s="67"/>
    </row>
    <row r="71" spans="1:6" ht="15">
      <c r="A71" s="58">
        <v>53</v>
      </c>
      <c r="B71" s="59" t="s">
        <v>68</v>
      </c>
      <c r="C71" s="60" t="s">
        <v>66</v>
      </c>
      <c r="D71" s="64">
        <v>1</v>
      </c>
      <c r="E71" s="67"/>
      <c r="F71" s="67"/>
    </row>
    <row r="72" spans="1:6" ht="15">
      <c r="A72" s="58">
        <v>54</v>
      </c>
      <c r="B72" s="59" t="s">
        <v>69</v>
      </c>
      <c r="C72" s="60" t="s">
        <v>66</v>
      </c>
      <c r="D72" s="64">
        <v>1</v>
      </c>
      <c r="E72" s="67"/>
      <c r="F72" s="67"/>
    </row>
    <row r="73" spans="1:6" ht="15">
      <c r="A73" s="58">
        <v>55</v>
      </c>
      <c r="B73" s="59" t="s">
        <v>70</v>
      </c>
      <c r="C73" s="60" t="s">
        <v>66</v>
      </c>
      <c r="D73" s="65">
        <v>0.25</v>
      </c>
      <c r="E73" s="67"/>
      <c r="F73" s="67"/>
    </row>
    <row r="74" spans="1:6" ht="15">
      <c r="A74" s="58">
        <v>56</v>
      </c>
      <c r="B74" s="61" t="s">
        <v>71</v>
      </c>
      <c r="C74" s="60" t="s">
        <v>72</v>
      </c>
      <c r="D74" s="64">
        <v>1</v>
      </c>
      <c r="E74" s="67"/>
      <c r="F74" s="67"/>
    </row>
    <row r="75" spans="1:6" ht="15">
      <c r="A75" s="58">
        <v>57</v>
      </c>
      <c r="B75" s="61" t="s">
        <v>73</v>
      </c>
      <c r="C75" s="60" t="s">
        <v>66</v>
      </c>
      <c r="D75" s="64">
        <v>1</v>
      </c>
      <c r="E75" s="67"/>
      <c r="F75" s="67"/>
    </row>
    <row r="76" spans="1:6" ht="15">
      <c r="A76" s="58">
        <v>58</v>
      </c>
      <c r="B76" s="61" t="s">
        <v>74</v>
      </c>
      <c r="C76" s="60" t="s">
        <v>66</v>
      </c>
      <c r="D76" s="64">
        <v>1</v>
      </c>
      <c r="E76" s="67"/>
      <c r="F76" s="67"/>
    </row>
    <row r="77" spans="1:6" ht="15">
      <c r="A77" s="58">
        <v>59</v>
      </c>
      <c r="B77" s="61" t="s">
        <v>75</v>
      </c>
      <c r="C77" s="60" t="s">
        <v>66</v>
      </c>
      <c r="D77" s="64">
        <v>1</v>
      </c>
      <c r="E77" s="67"/>
      <c r="F77" s="67"/>
    </row>
    <row r="78" spans="1:6" ht="28.5">
      <c r="A78" s="58">
        <v>60</v>
      </c>
      <c r="B78" s="61" t="s">
        <v>97</v>
      </c>
      <c r="C78" s="60" t="s">
        <v>94</v>
      </c>
      <c r="D78" s="64">
        <v>1</v>
      </c>
      <c r="E78" s="67"/>
      <c r="F78" s="67"/>
    </row>
    <row r="79" spans="1:6" ht="24" customHeight="1">
      <c r="A79" s="113" t="s">
        <v>81</v>
      </c>
      <c r="B79" s="113"/>
      <c r="C79" s="113"/>
      <c r="D79" s="113"/>
      <c r="E79" s="113"/>
      <c r="F79" s="113"/>
    </row>
    <row r="80" spans="1:6" ht="30" customHeight="1">
      <c r="A80" s="62" t="s">
        <v>63</v>
      </c>
      <c r="B80" s="63" t="s">
        <v>61</v>
      </c>
      <c r="C80" s="63" t="s">
        <v>25</v>
      </c>
      <c r="D80" s="63" t="s">
        <v>62</v>
      </c>
      <c r="E80" s="69" t="s">
        <v>95</v>
      </c>
      <c r="F80" s="69" t="s">
        <v>91</v>
      </c>
    </row>
    <row r="81" spans="1:6" ht="15">
      <c r="A81" s="58">
        <v>61</v>
      </c>
      <c r="B81" s="59" t="s">
        <v>65</v>
      </c>
      <c r="C81" s="60" t="s">
        <v>66</v>
      </c>
      <c r="D81" s="64">
        <v>1</v>
      </c>
      <c r="E81" s="67"/>
      <c r="F81" s="67"/>
    </row>
    <row r="82" spans="1:6" ht="15">
      <c r="A82" s="58">
        <v>62</v>
      </c>
      <c r="B82" s="59" t="s">
        <v>67</v>
      </c>
      <c r="C82" s="60" t="s">
        <v>66</v>
      </c>
      <c r="D82" s="64">
        <v>1</v>
      </c>
      <c r="E82" s="67"/>
      <c r="F82" s="67"/>
    </row>
    <row r="83" spans="1:6" ht="15">
      <c r="A83" s="58">
        <v>63</v>
      </c>
      <c r="B83" s="59" t="s">
        <v>68</v>
      </c>
      <c r="C83" s="60" t="s">
        <v>66</v>
      </c>
      <c r="D83" s="64">
        <v>1</v>
      </c>
      <c r="E83" s="67"/>
      <c r="F83" s="67"/>
    </row>
    <row r="84" spans="1:6" ht="15">
      <c r="A84" s="58">
        <v>64</v>
      </c>
      <c r="B84" s="59" t="s">
        <v>69</v>
      </c>
      <c r="C84" s="60" t="s">
        <v>66</v>
      </c>
      <c r="D84" s="64">
        <v>1</v>
      </c>
      <c r="E84" s="67"/>
      <c r="F84" s="67"/>
    </row>
    <row r="85" spans="1:6" ht="15">
      <c r="A85" s="58">
        <v>65</v>
      </c>
      <c r="B85" s="59" t="s">
        <v>70</v>
      </c>
      <c r="C85" s="60" t="s">
        <v>66</v>
      </c>
      <c r="D85" s="65">
        <v>0.25</v>
      </c>
      <c r="E85" s="67"/>
      <c r="F85" s="67"/>
    </row>
    <row r="86" spans="1:6" ht="15">
      <c r="A86" s="58">
        <v>66</v>
      </c>
      <c r="B86" s="61" t="s">
        <v>71</v>
      </c>
      <c r="C86" s="60" t="s">
        <v>72</v>
      </c>
      <c r="D86" s="64">
        <v>1</v>
      </c>
      <c r="E86" s="67"/>
      <c r="F86" s="67"/>
    </row>
    <row r="87" spans="1:6" ht="15">
      <c r="A87" s="58">
        <v>67</v>
      </c>
      <c r="B87" s="61" t="s">
        <v>73</v>
      </c>
      <c r="C87" s="60" t="s">
        <v>66</v>
      </c>
      <c r="D87" s="64">
        <v>1</v>
      </c>
      <c r="E87" s="67"/>
      <c r="F87" s="67"/>
    </row>
    <row r="88" spans="1:6" ht="15">
      <c r="A88" s="58">
        <v>68</v>
      </c>
      <c r="B88" s="61" t="s">
        <v>74</v>
      </c>
      <c r="C88" s="60" t="s">
        <v>66</v>
      </c>
      <c r="D88" s="64">
        <v>1</v>
      </c>
      <c r="E88" s="67"/>
      <c r="F88" s="67"/>
    </row>
    <row r="89" spans="1:6" ht="15">
      <c r="A89" s="58">
        <v>69</v>
      </c>
      <c r="B89" s="61" t="s">
        <v>75</v>
      </c>
      <c r="C89" s="60" t="s">
        <v>66</v>
      </c>
      <c r="D89" s="64">
        <v>1</v>
      </c>
      <c r="E89" s="67"/>
      <c r="F89" s="67"/>
    </row>
    <row r="90" spans="1:6" ht="28.5">
      <c r="A90" s="58">
        <v>70</v>
      </c>
      <c r="B90" s="61" t="s">
        <v>97</v>
      </c>
      <c r="C90" s="60" t="s">
        <v>94</v>
      </c>
      <c r="D90" s="64">
        <v>1</v>
      </c>
      <c r="E90" s="67"/>
      <c r="F90" s="67"/>
    </row>
    <row r="91" spans="1:6" ht="27.75" customHeight="1">
      <c r="A91" s="113" t="s">
        <v>82</v>
      </c>
      <c r="B91" s="113"/>
      <c r="C91" s="113"/>
      <c r="D91" s="113"/>
      <c r="E91" s="113"/>
      <c r="F91" s="113"/>
    </row>
    <row r="92" spans="1:6" ht="30" customHeight="1">
      <c r="A92" s="62" t="s">
        <v>63</v>
      </c>
      <c r="B92" s="63" t="s">
        <v>61</v>
      </c>
      <c r="C92" s="63" t="s">
        <v>25</v>
      </c>
      <c r="D92" s="63" t="s">
        <v>62</v>
      </c>
      <c r="E92" s="69" t="s">
        <v>95</v>
      </c>
      <c r="F92" s="69" t="s">
        <v>91</v>
      </c>
    </row>
    <row r="93" spans="1:6" ht="15">
      <c r="A93" s="58">
        <v>71</v>
      </c>
      <c r="B93" s="59" t="s">
        <v>65</v>
      </c>
      <c r="C93" s="60" t="s">
        <v>66</v>
      </c>
      <c r="D93" s="64">
        <v>1</v>
      </c>
      <c r="E93" s="67"/>
      <c r="F93" s="67"/>
    </row>
    <row r="94" spans="1:6" ht="15">
      <c r="A94" s="58">
        <v>72</v>
      </c>
      <c r="B94" s="59" t="s">
        <v>67</v>
      </c>
      <c r="C94" s="60" t="s">
        <v>66</v>
      </c>
      <c r="D94" s="64">
        <v>1</v>
      </c>
      <c r="E94" s="67"/>
      <c r="F94" s="67"/>
    </row>
    <row r="95" spans="1:6" ht="15">
      <c r="A95" s="58">
        <v>73</v>
      </c>
      <c r="B95" s="59" t="s">
        <v>68</v>
      </c>
      <c r="C95" s="60" t="s">
        <v>66</v>
      </c>
      <c r="D95" s="64">
        <v>1</v>
      </c>
      <c r="E95" s="67"/>
      <c r="F95" s="67"/>
    </row>
    <row r="96" spans="1:6" ht="15">
      <c r="A96" s="58">
        <v>74</v>
      </c>
      <c r="B96" s="59" t="s">
        <v>69</v>
      </c>
      <c r="C96" s="60" t="s">
        <v>66</v>
      </c>
      <c r="D96" s="64">
        <v>1</v>
      </c>
      <c r="E96" s="67"/>
      <c r="F96" s="67"/>
    </row>
    <row r="97" spans="1:6" ht="15">
      <c r="A97" s="58">
        <v>75</v>
      </c>
      <c r="B97" s="59" t="s">
        <v>70</v>
      </c>
      <c r="C97" s="60" t="s">
        <v>66</v>
      </c>
      <c r="D97" s="65">
        <v>0.25</v>
      </c>
      <c r="E97" s="67"/>
      <c r="F97" s="67"/>
    </row>
    <row r="98" spans="1:6" ht="15">
      <c r="A98" s="58">
        <v>76</v>
      </c>
      <c r="B98" s="61" t="s">
        <v>71</v>
      </c>
      <c r="C98" s="60" t="s">
        <v>72</v>
      </c>
      <c r="D98" s="64">
        <v>1</v>
      </c>
      <c r="E98" s="67"/>
      <c r="F98" s="67"/>
    </row>
    <row r="99" spans="1:6" ht="15">
      <c r="A99" s="58">
        <v>77</v>
      </c>
      <c r="B99" s="61" t="s">
        <v>73</v>
      </c>
      <c r="C99" s="60" t="s">
        <v>66</v>
      </c>
      <c r="D99" s="64">
        <v>1</v>
      </c>
      <c r="E99" s="67"/>
      <c r="F99" s="67"/>
    </row>
    <row r="100" spans="1:6" ht="15">
      <c r="A100" s="58">
        <v>78</v>
      </c>
      <c r="B100" s="61" t="s">
        <v>74</v>
      </c>
      <c r="C100" s="60" t="s">
        <v>66</v>
      </c>
      <c r="D100" s="64">
        <v>1</v>
      </c>
      <c r="E100" s="67"/>
      <c r="F100" s="67"/>
    </row>
    <row r="101" spans="1:6" ht="15">
      <c r="A101" s="58">
        <v>79</v>
      </c>
      <c r="B101" s="61" t="s">
        <v>75</v>
      </c>
      <c r="C101" s="60" t="s">
        <v>66</v>
      </c>
      <c r="D101" s="64">
        <v>1</v>
      </c>
      <c r="E101" s="67"/>
      <c r="F101" s="67"/>
    </row>
    <row r="102" spans="1:6" ht="42.75">
      <c r="A102" s="58">
        <v>80</v>
      </c>
      <c r="B102" s="61" t="s">
        <v>96</v>
      </c>
      <c r="C102" s="60" t="s">
        <v>94</v>
      </c>
      <c r="D102" s="64">
        <v>1</v>
      </c>
      <c r="E102" s="67"/>
      <c r="F102" s="67"/>
    </row>
    <row r="103" spans="1:6" ht="25.5" customHeight="1">
      <c r="A103" s="113" t="s">
        <v>83</v>
      </c>
      <c r="B103" s="113"/>
      <c r="C103" s="113"/>
      <c r="D103" s="113"/>
      <c r="E103" s="113"/>
      <c r="F103" s="113"/>
    </row>
    <row r="104" spans="1:6" ht="30" customHeight="1">
      <c r="A104" s="62" t="s">
        <v>63</v>
      </c>
      <c r="B104" s="63" t="s">
        <v>61</v>
      </c>
      <c r="C104" s="63" t="s">
        <v>25</v>
      </c>
      <c r="D104" s="63" t="s">
        <v>62</v>
      </c>
      <c r="E104" s="69" t="s">
        <v>95</v>
      </c>
      <c r="F104" s="69" t="s">
        <v>91</v>
      </c>
    </row>
    <row r="105" spans="1:6" ht="15">
      <c r="A105" s="58">
        <v>81</v>
      </c>
      <c r="B105" s="59" t="s">
        <v>65</v>
      </c>
      <c r="C105" s="60" t="s">
        <v>66</v>
      </c>
      <c r="D105" s="64">
        <v>1</v>
      </c>
      <c r="E105" s="67"/>
      <c r="F105" s="67"/>
    </row>
    <row r="106" spans="1:6" ht="15">
      <c r="A106" s="58">
        <f>+A105+1</f>
        <v>82</v>
      </c>
      <c r="B106" s="59" t="s">
        <v>67</v>
      </c>
      <c r="C106" s="60" t="s">
        <v>66</v>
      </c>
      <c r="D106" s="64">
        <v>1</v>
      </c>
      <c r="E106" s="67"/>
      <c r="F106" s="67"/>
    </row>
    <row r="107" spans="1:6" ht="15">
      <c r="A107" s="58">
        <f aca="true" t="shared" si="0" ref="A107:A114">+A106+1</f>
        <v>83</v>
      </c>
      <c r="B107" s="59" t="s">
        <v>68</v>
      </c>
      <c r="C107" s="60" t="s">
        <v>66</v>
      </c>
      <c r="D107" s="64">
        <v>1</v>
      </c>
      <c r="E107" s="67"/>
      <c r="F107" s="67"/>
    </row>
    <row r="108" spans="1:6" ht="15">
      <c r="A108" s="58">
        <f t="shared" si="0"/>
        <v>84</v>
      </c>
      <c r="B108" s="59" t="s">
        <v>69</v>
      </c>
      <c r="C108" s="60" t="s">
        <v>66</v>
      </c>
      <c r="D108" s="64">
        <v>1</v>
      </c>
      <c r="E108" s="67"/>
      <c r="F108" s="67"/>
    </row>
    <row r="109" spans="1:6" ht="15">
      <c r="A109" s="58">
        <f t="shared" si="0"/>
        <v>85</v>
      </c>
      <c r="B109" s="59" t="s">
        <v>70</v>
      </c>
      <c r="C109" s="60" t="s">
        <v>66</v>
      </c>
      <c r="D109" s="65">
        <v>0.25</v>
      </c>
      <c r="E109" s="67"/>
      <c r="F109" s="67"/>
    </row>
    <row r="110" spans="1:6" ht="15">
      <c r="A110" s="58">
        <f t="shared" si="0"/>
        <v>86</v>
      </c>
      <c r="B110" s="61" t="s">
        <v>71</v>
      </c>
      <c r="C110" s="60" t="s">
        <v>72</v>
      </c>
      <c r="D110" s="64">
        <v>1</v>
      </c>
      <c r="E110" s="67"/>
      <c r="F110" s="67"/>
    </row>
    <row r="111" spans="1:6" ht="15">
      <c r="A111" s="58">
        <f t="shared" si="0"/>
        <v>87</v>
      </c>
      <c r="B111" s="61" t="s">
        <v>73</v>
      </c>
      <c r="C111" s="60" t="s">
        <v>66</v>
      </c>
      <c r="D111" s="64">
        <v>1</v>
      </c>
      <c r="E111" s="67"/>
      <c r="F111" s="67"/>
    </row>
    <row r="112" spans="1:6" ht="15">
      <c r="A112" s="58">
        <f t="shared" si="0"/>
        <v>88</v>
      </c>
      <c r="B112" s="61" t="s">
        <v>74</v>
      </c>
      <c r="C112" s="60" t="s">
        <v>66</v>
      </c>
      <c r="D112" s="64">
        <v>1</v>
      </c>
      <c r="E112" s="67"/>
      <c r="F112" s="67"/>
    </row>
    <row r="113" spans="1:6" ht="15">
      <c r="A113" s="58">
        <f t="shared" si="0"/>
        <v>89</v>
      </c>
      <c r="B113" s="61" t="s">
        <v>75</v>
      </c>
      <c r="C113" s="60" t="s">
        <v>66</v>
      </c>
      <c r="D113" s="64">
        <v>1</v>
      </c>
      <c r="E113" s="67"/>
      <c r="F113" s="67"/>
    </row>
    <row r="114" spans="1:6" ht="28.5">
      <c r="A114" s="58">
        <f t="shared" si="0"/>
        <v>90</v>
      </c>
      <c r="B114" s="61" t="s">
        <v>97</v>
      </c>
      <c r="C114" s="60" t="s">
        <v>94</v>
      </c>
      <c r="D114" s="64">
        <v>1</v>
      </c>
      <c r="E114" s="67"/>
      <c r="F114" s="67"/>
    </row>
    <row r="115" spans="1:6" ht="24.75" customHeight="1">
      <c r="A115" s="113" t="s">
        <v>84</v>
      </c>
      <c r="B115" s="113"/>
      <c r="C115" s="113"/>
      <c r="D115" s="113"/>
      <c r="E115" s="113"/>
      <c r="F115" s="113"/>
    </row>
    <row r="116" spans="1:6" ht="30" customHeight="1">
      <c r="A116" s="62" t="s">
        <v>63</v>
      </c>
      <c r="B116" s="63" t="s">
        <v>61</v>
      </c>
      <c r="C116" s="63" t="s">
        <v>25</v>
      </c>
      <c r="D116" s="63" t="s">
        <v>62</v>
      </c>
      <c r="E116" s="69" t="s">
        <v>95</v>
      </c>
      <c r="F116" s="69" t="s">
        <v>91</v>
      </c>
    </row>
    <row r="117" spans="1:6" ht="15">
      <c r="A117" s="58">
        <v>91</v>
      </c>
      <c r="B117" s="59" t="s">
        <v>65</v>
      </c>
      <c r="C117" s="60" t="s">
        <v>66</v>
      </c>
      <c r="D117" s="64">
        <v>1</v>
      </c>
      <c r="E117" s="67"/>
      <c r="F117" s="67"/>
    </row>
    <row r="118" spans="1:6" ht="15">
      <c r="A118" s="58">
        <f>+A117+1</f>
        <v>92</v>
      </c>
      <c r="B118" s="59" t="s">
        <v>67</v>
      </c>
      <c r="C118" s="60" t="s">
        <v>66</v>
      </c>
      <c r="D118" s="64">
        <v>1</v>
      </c>
      <c r="E118" s="67"/>
      <c r="F118" s="67"/>
    </row>
    <row r="119" spans="1:6" ht="15">
      <c r="A119" s="58">
        <f aca="true" t="shared" si="1" ref="A119:A126">+A118+1</f>
        <v>93</v>
      </c>
      <c r="B119" s="59" t="s">
        <v>68</v>
      </c>
      <c r="C119" s="60" t="s">
        <v>66</v>
      </c>
      <c r="D119" s="64">
        <v>1</v>
      </c>
      <c r="E119" s="67"/>
      <c r="F119" s="67"/>
    </row>
    <row r="120" spans="1:6" ht="15">
      <c r="A120" s="58">
        <f t="shared" si="1"/>
        <v>94</v>
      </c>
      <c r="B120" s="59" t="s">
        <v>69</v>
      </c>
      <c r="C120" s="60" t="s">
        <v>66</v>
      </c>
      <c r="D120" s="64">
        <v>1</v>
      </c>
      <c r="E120" s="67"/>
      <c r="F120" s="67"/>
    </row>
    <row r="121" spans="1:6" ht="15">
      <c r="A121" s="58">
        <f t="shared" si="1"/>
        <v>95</v>
      </c>
      <c r="B121" s="59" t="s">
        <v>70</v>
      </c>
      <c r="C121" s="60" t="s">
        <v>66</v>
      </c>
      <c r="D121" s="65">
        <v>0.25</v>
      </c>
      <c r="E121" s="67"/>
      <c r="F121" s="67"/>
    </row>
    <row r="122" spans="1:6" ht="15">
      <c r="A122" s="58">
        <f t="shared" si="1"/>
        <v>96</v>
      </c>
      <c r="B122" s="61" t="s">
        <v>71</v>
      </c>
      <c r="C122" s="60" t="s">
        <v>72</v>
      </c>
      <c r="D122" s="64">
        <v>1</v>
      </c>
      <c r="E122" s="67"/>
      <c r="F122" s="67"/>
    </row>
    <row r="123" spans="1:6" ht="15">
      <c r="A123" s="58">
        <f t="shared" si="1"/>
        <v>97</v>
      </c>
      <c r="B123" s="61" t="s">
        <v>73</v>
      </c>
      <c r="C123" s="60" t="s">
        <v>66</v>
      </c>
      <c r="D123" s="64">
        <v>1</v>
      </c>
      <c r="E123" s="67"/>
      <c r="F123" s="67"/>
    </row>
    <row r="124" spans="1:6" ht="15">
      <c r="A124" s="58">
        <f t="shared" si="1"/>
        <v>98</v>
      </c>
      <c r="B124" s="61" t="s">
        <v>74</v>
      </c>
      <c r="C124" s="60" t="s">
        <v>66</v>
      </c>
      <c r="D124" s="64">
        <v>1</v>
      </c>
      <c r="E124" s="67"/>
      <c r="F124" s="67"/>
    </row>
    <row r="125" spans="1:6" ht="15">
      <c r="A125" s="58">
        <f t="shared" si="1"/>
        <v>99</v>
      </c>
      <c r="B125" s="61" t="s">
        <v>75</v>
      </c>
      <c r="C125" s="60" t="s">
        <v>66</v>
      </c>
      <c r="D125" s="64">
        <v>1</v>
      </c>
      <c r="E125" s="67"/>
      <c r="F125" s="67"/>
    </row>
    <row r="126" spans="1:6" ht="28.5">
      <c r="A126" s="58">
        <f t="shared" si="1"/>
        <v>100</v>
      </c>
      <c r="B126" s="61" t="s">
        <v>97</v>
      </c>
      <c r="C126" s="60" t="s">
        <v>94</v>
      </c>
      <c r="D126" s="64">
        <v>1</v>
      </c>
      <c r="E126" s="67"/>
      <c r="F126" s="67"/>
    </row>
    <row r="127" spans="1:6" ht="24" customHeight="1">
      <c r="A127" s="113" t="s">
        <v>85</v>
      </c>
      <c r="B127" s="113"/>
      <c r="C127" s="113"/>
      <c r="D127" s="113"/>
      <c r="E127" s="113"/>
      <c r="F127" s="113"/>
    </row>
    <row r="128" spans="1:6" ht="30" customHeight="1">
      <c r="A128" s="62" t="s">
        <v>63</v>
      </c>
      <c r="B128" s="63" t="s">
        <v>61</v>
      </c>
      <c r="C128" s="63" t="s">
        <v>25</v>
      </c>
      <c r="D128" s="63" t="s">
        <v>62</v>
      </c>
      <c r="E128" s="69" t="s">
        <v>95</v>
      </c>
      <c r="F128" s="69" t="s">
        <v>91</v>
      </c>
    </row>
    <row r="129" spans="1:6" ht="15">
      <c r="A129" s="58">
        <v>101</v>
      </c>
      <c r="B129" s="59" t="s">
        <v>65</v>
      </c>
      <c r="C129" s="60" t="s">
        <v>66</v>
      </c>
      <c r="D129" s="64">
        <v>1</v>
      </c>
      <c r="E129" s="67"/>
      <c r="F129" s="67"/>
    </row>
    <row r="130" spans="1:6" ht="15">
      <c r="A130" s="58">
        <f>+A129+1</f>
        <v>102</v>
      </c>
      <c r="B130" s="59" t="s">
        <v>67</v>
      </c>
      <c r="C130" s="60" t="s">
        <v>66</v>
      </c>
      <c r="D130" s="64">
        <v>1</v>
      </c>
      <c r="E130" s="67"/>
      <c r="F130" s="67"/>
    </row>
    <row r="131" spans="1:6" ht="15">
      <c r="A131" s="58">
        <f aca="true" t="shared" si="2" ref="A131:A138">+A130+1</f>
        <v>103</v>
      </c>
      <c r="B131" s="59" t="s">
        <v>68</v>
      </c>
      <c r="C131" s="60" t="s">
        <v>66</v>
      </c>
      <c r="D131" s="64">
        <v>1</v>
      </c>
      <c r="E131" s="67"/>
      <c r="F131" s="67"/>
    </row>
    <row r="132" spans="1:6" ht="15">
      <c r="A132" s="58">
        <f t="shared" si="2"/>
        <v>104</v>
      </c>
      <c r="B132" s="59" t="s">
        <v>69</v>
      </c>
      <c r="C132" s="60" t="s">
        <v>66</v>
      </c>
      <c r="D132" s="64">
        <v>1</v>
      </c>
      <c r="E132" s="67"/>
      <c r="F132" s="67"/>
    </row>
    <row r="133" spans="1:6" ht="15">
      <c r="A133" s="58">
        <f t="shared" si="2"/>
        <v>105</v>
      </c>
      <c r="B133" s="59" t="s">
        <v>70</v>
      </c>
      <c r="C133" s="60" t="s">
        <v>66</v>
      </c>
      <c r="D133" s="65">
        <v>0.25</v>
      </c>
      <c r="E133" s="67"/>
      <c r="F133" s="67"/>
    </row>
    <row r="134" spans="1:6" ht="15">
      <c r="A134" s="58">
        <f t="shared" si="2"/>
        <v>106</v>
      </c>
      <c r="B134" s="61" t="s">
        <v>71</v>
      </c>
      <c r="C134" s="60" t="s">
        <v>72</v>
      </c>
      <c r="D134" s="64">
        <v>1</v>
      </c>
      <c r="E134" s="67"/>
      <c r="F134" s="67"/>
    </row>
    <row r="135" spans="1:6" ht="15">
      <c r="A135" s="58">
        <f t="shared" si="2"/>
        <v>107</v>
      </c>
      <c r="B135" s="61" t="s">
        <v>73</v>
      </c>
      <c r="C135" s="60" t="s">
        <v>66</v>
      </c>
      <c r="D135" s="64">
        <v>1</v>
      </c>
      <c r="E135" s="67"/>
      <c r="F135" s="67"/>
    </row>
    <row r="136" spans="1:6" ht="15">
      <c r="A136" s="58">
        <f t="shared" si="2"/>
        <v>108</v>
      </c>
      <c r="B136" s="61" t="s">
        <v>74</v>
      </c>
      <c r="C136" s="60" t="s">
        <v>66</v>
      </c>
      <c r="D136" s="64">
        <v>1</v>
      </c>
      <c r="E136" s="67"/>
      <c r="F136" s="67"/>
    </row>
    <row r="137" spans="1:6" ht="15">
      <c r="A137" s="58">
        <f t="shared" si="2"/>
        <v>109</v>
      </c>
      <c r="B137" s="61" t="s">
        <v>75</v>
      </c>
      <c r="C137" s="60" t="s">
        <v>66</v>
      </c>
      <c r="D137" s="64">
        <v>1</v>
      </c>
      <c r="E137" s="67"/>
      <c r="F137" s="67"/>
    </row>
    <row r="138" spans="1:6" ht="28.5">
      <c r="A138" s="58">
        <f t="shared" si="2"/>
        <v>110</v>
      </c>
      <c r="B138" s="61" t="s">
        <v>97</v>
      </c>
      <c r="C138" s="60" t="s">
        <v>94</v>
      </c>
      <c r="D138" s="64">
        <v>1</v>
      </c>
      <c r="E138" s="67"/>
      <c r="F138" s="67"/>
    </row>
    <row r="139" spans="1:6" ht="24.75" customHeight="1">
      <c r="A139" s="113" t="s">
        <v>86</v>
      </c>
      <c r="B139" s="113"/>
      <c r="C139" s="113"/>
      <c r="D139" s="113"/>
      <c r="E139" s="113"/>
      <c r="F139" s="113"/>
    </row>
    <row r="140" spans="1:6" ht="30" customHeight="1">
      <c r="A140" s="62" t="s">
        <v>63</v>
      </c>
      <c r="B140" s="63" t="s">
        <v>61</v>
      </c>
      <c r="C140" s="63" t="s">
        <v>25</v>
      </c>
      <c r="D140" s="63" t="s">
        <v>62</v>
      </c>
      <c r="E140" s="69" t="s">
        <v>95</v>
      </c>
      <c r="F140" s="69" t="s">
        <v>91</v>
      </c>
    </row>
    <row r="141" spans="1:6" ht="15">
      <c r="A141" s="58">
        <v>111</v>
      </c>
      <c r="B141" s="59" t="s">
        <v>65</v>
      </c>
      <c r="C141" s="60" t="s">
        <v>66</v>
      </c>
      <c r="D141" s="64">
        <v>1</v>
      </c>
      <c r="E141" s="67"/>
      <c r="F141" s="67"/>
    </row>
    <row r="142" spans="1:6" ht="15">
      <c r="A142" s="58">
        <f>+A141+1</f>
        <v>112</v>
      </c>
      <c r="B142" s="59" t="s">
        <v>67</v>
      </c>
      <c r="C142" s="60" t="s">
        <v>66</v>
      </c>
      <c r="D142" s="64">
        <v>1</v>
      </c>
      <c r="E142" s="67"/>
      <c r="F142" s="67"/>
    </row>
    <row r="143" spans="1:6" ht="15">
      <c r="A143" s="58">
        <f aca="true" t="shared" si="3" ref="A143:A150">+A142+1</f>
        <v>113</v>
      </c>
      <c r="B143" s="59" t="s">
        <v>68</v>
      </c>
      <c r="C143" s="60" t="s">
        <v>66</v>
      </c>
      <c r="D143" s="64">
        <v>1</v>
      </c>
      <c r="E143" s="67"/>
      <c r="F143" s="67"/>
    </row>
    <row r="144" spans="1:6" ht="15">
      <c r="A144" s="58">
        <f t="shared" si="3"/>
        <v>114</v>
      </c>
      <c r="B144" s="59" t="s">
        <v>69</v>
      </c>
      <c r="C144" s="60" t="s">
        <v>66</v>
      </c>
      <c r="D144" s="64">
        <v>1</v>
      </c>
      <c r="E144" s="67"/>
      <c r="F144" s="67"/>
    </row>
    <row r="145" spans="1:6" ht="15">
      <c r="A145" s="58">
        <f t="shared" si="3"/>
        <v>115</v>
      </c>
      <c r="B145" s="59" t="s">
        <v>70</v>
      </c>
      <c r="C145" s="60" t="s">
        <v>66</v>
      </c>
      <c r="D145" s="65">
        <v>0.25</v>
      </c>
      <c r="E145" s="67"/>
      <c r="F145" s="67"/>
    </row>
    <row r="146" spans="1:6" ht="15">
      <c r="A146" s="58">
        <f t="shared" si="3"/>
        <v>116</v>
      </c>
      <c r="B146" s="61" t="s">
        <v>71</v>
      </c>
      <c r="C146" s="60" t="s">
        <v>72</v>
      </c>
      <c r="D146" s="64">
        <v>1</v>
      </c>
      <c r="E146" s="67"/>
      <c r="F146" s="67"/>
    </row>
    <row r="147" spans="1:6" ht="15">
      <c r="A147" s="58">
        <f t="shared" si="3"/>
        <v>117</v>
      </c>
      <c r="B147" s="61" t="s">
        <v>73</v>
      </c>
      <c r="C147" s="60" t="s">
        <v>66</v>
      </c>
      <c r="D147" s="64">
        <v>1</v>
      </c>
      <c r="E147" s="67"/>
      <c r="F147" s="67"/>
    </row>
    <row r="148" spans="1:6" ht="15">
      <c r="A148" s="58">
        <f t="shared" si="3"/>
        <v>118</v>
      </c>
      <c r="B148" s="61" t="s">
        <v>74</v>
      </c>
      <c r="C148" s="60" t="s">
        <v>66</v>
      </c>
      <c r="D148" s="64">
        <v>1</v>
      </c>
      <c r="E148" s="67"/>
      <c r="F148" s="67"/>
    </row>
    <row r="149" spans="1:6" ht="15">
      <c r="A149" s="58">
        <f t="shared" si="3"/>
        <v>119</v>
      </c>
      <c r="B149" s="61" t="s">
        <v>75</v>
      </c>
      <c r="C149" s="60" t="s">
        <v>66</v>
      </c>
      <c r="D149" s="64">
        <v>1</v>
      </c>
      <c r="E149" s="67"/>
      <c r="F149" s="67"/>
    </row>
    <row r="150" spans="1:6" ht="28.5">
      <c r="A150" s="58">
        <f t="shared" si="3"/>
        <v>120</v>
      </c>
      <c r="B150" s="61" t="s">
        <v>97</v>
      </c>
      <c r="C150" s="60" t="s">
        <v>94</v>
      </c>
      <c r="D150" s="64">
        <v>1</v>
      </c>
      <c r="E150" s="67"/>
      <c r="F150" s="67"/>
    </row>
    <row r="151" spans="1:6" ht="24" customHeight="1">
      <c r="A151" s="113" t="s">
        <v>87</v>
      </c>
      <c r="B151" s="113"/>
      <c r="C151" s="113"/>
      <c r="D151" s="113"/>
      <c r="E151" s="113"/>
      <c r="F151" s="113"/>
    </row>
    <row r="152" spans="1:6" ht="30" customHeight="1">
      <c r="A152" s="62" t="s">
        <v>63</v>
      </c>
      <c r="B152" s="63" t="s">
        <v>61</v>
      </c>
      <c r="C152" s="63" t="s">
        <v>25</v>
      </c>
      <c r="D152" s="63" t="s">
        <v>62</v>
      </c>
      <c r="E152" s="69" t="s">
        <v>95</v>
      </c>
      <c r="F152" s="69" t="s">
        <v>91</v>
      </c>
    </row>
    <row r="153" spans="1:6" ht="15">
      <c r="A153" s="58">
        <v>121</v>
      </c>
      <c r="B153" s="59" t="s">
        <v>65</v>
      </c>
      <c r="C153" s="60" t="s">
        <v>66</v>
      </c>
      <c r="D153" s="64">
        <v>1</v>
      </c>
      <c r="E153" s="67"/>
      <c r="F153" s="67"/>
    </row>
    <row r="154" spans="1:6" ht="15">
      <c r="A154" s="58">
        <f>+A153+1</f>
        <v>122</v>
      </c>
      <c r="B154" s="59" t="s">
        <v>67</v>
      </c>
      <c r="C154" s="60" t="s">
        <v>66</v>
      </c>
      <c r="D154" s="64">
        <v>1</v>
      </c>
      <c r="E154" s="67"/>
      <c r="F154" s="67"/>
    </row>
    <row r="155" spans="1:6" ht="15">
      <c r="A155" s="58">
        <f aca="true" t="shared" si="4" ref="A155:A162">+A154+1</f>
        <v>123</v>
      </c>
      <c r="B155" s="59" t="s">
        <v>68</v>
      </c>
      <c r="C155" s="60" t="s">
        <v>66</v>
      </c>
      <c r="D155" s="64">
        <v>1</v>
      </c>
      <c r="E155" s="67"/>
      <c r="F155" s="67"/>
    </row>
    <row r="156" spans="1:6" ht="15">
      <c r="A156" s="58">
        <f t="shared" si="4"/>
        <v>124</v>
      </c>
      <c r="B156" s="59" t="s">
        <v>69</v>
      </c>
      <c r="C156" s="60" t="s">
        <v>66</v>
      </c>
      <c r="D156" s="64">
        <v>1</v>
      </c>
      <c r="E156" s="67"/>
      <c r="F156" s="67"/>
    </row>
    <row r="157" spans="1:6" ht="15">
      <c r="A157" s="58">
        <f t="shared" si="4"/>
        <v>125</v>
      </c>
      <c r="B157" s="59" t="s">
        <v>70</v>
      </c>
      <c r="C157" s="60" t="s">
        <v>66</v>
      </c>
      <c r="D157" s="65">
        <v>0.25</v>
      </c>
      <c r="E157" s="67"/>
      <c r="F157" s="67"/>
    </row>
    <row r="158" spans="1:6" ht="15">
      <c r="A158" s="58">
        <f t="shared" si="4"/>
        <v>126</v>
      </c>
      <c r="B158" s="61" t="s">
        <v>71</v>
      </c>
      <c r="C158" s="60" t="s">
        <v>72</v>
      </c>
      <c r="D158" s="64">
        <v>1</v>
      </c>
      <c r="E158" s="67"/>
      <c r="F158" s="67"/>
    </row>
    <row r="159" spans="1:6" ht="15">
      <c r="A159" s="58">
        <f t="shared" si="4"/>
        <v>127</v>
      </c>
      <c r="B159" s="61" t="s">
        <v>73</v>
      </c>
      <c r="C159" s="60" t="s">
        <v>66</v>
      </c>
      <c r="D159" s="64">
        <v>1</v>
      </c>
      <c r="E159" s="67"/>
      <c r="F159" s="67"/>
    </row>
    <row r="160" spans="1:6" ht="15">
      <c r="A160" s="58">
        <f t="shared" si="4"/>
        <v>128</v>
      </c>
      <c r="B160" s="61" t="s">
        <v>74</v>
      </c>
      <c r="C160" s="60" t="s">
        <v>66</v>
      </c>
      <c r="D160" s="64">
        <v>1</v>
      </c>
      <c r="E160" s="67"/>
      <c r="F160" s="67"/>
    </row>
    <row r="161" spans="1:6" ht="15">
      <c r="A161" s="58">
        <f t="shared" si="4"/>
        <v>129</v>
      </c>
      <c r="B161" s="61" t="s">
        <v>75</v>
      </c>
      <c r="C161" s="60" t="s">
        <v>66</v>
      </c>
      <c r="D161" s="64">
        <v>1</v>
      </c>
      <c r="E161" s="67"/>
      <c r="F161" s="67"/>
    </row>
    <row r="162" spans="1:6" ht="28.5">
      <c r="A162" s="58">
        <f t="shared" si="4"/>
        <v>130</v>
      </c>
      <c r="B162" s="61" t="s">
        <v>97</v>
      </c>
      <c r="C162" s="60" t="s">
        <v>94</v>
      </c>
      <c r="D162" s="64">
        <v>1</v>
      </c>
      <c r="E162" s="67"/>
      <c r="F162" s="67"/>
    </row>
    <row r="163" spans="1:6" ht="27.75" customHeight="1">
      <c r="A163" s="113" t="s">
        <v>88</v>
      </c>
      <c r="B163" s="113"/>
      <c r="C163" s="113"/>
      <c r="D163" s="113"/>
      <c r="E163" s="113"/>
      <c r="F163" s="113"/>
    </row>
    <row r="164" spans="1:6" ht="30" customHeight="1">
      <c r="A164" s="62" t="s">
        <v>63</v>
      </c>
      <c r="B164" s="63" t="s">
        <v>61</v>
      </c>
      <c r="C164" s="63" t="s">
        <v>25</v>
      </c>
      <c r="D164" s="63" t="s">
        <v>62</v>
      </c>
      <c r="E164" s="69" t="s">
        <v>95</v>
      </c>
      <c r="F164" s="69" t="s">
        <v>91</v>
      </c>
    </row>
    <row r="165" spans="1:6" ht="15">
      <c r="A165" s="58">
        <v>131</v>
      </c>
      <c r="B165" s="59" t="s">
        <v>65</v>
      </c>
      <c r="C165" s="60" t="s">
        <v>66</v>
      </c>
      <c r="D165" s="64">
        <v>1</v>
      </c>
      <c r="E165" s="67"/>
      <c r="F165" s="67"/>
    </row>
    <row r="166" spans="1:6" ht="15">
      <c r="A166" s="58">
        <f>+A165+1</f>
        <v>132</v>
      </c>
      <c r="B166" s="59" t="s">
        <v>67</v>
      </c>
      <c r="C166" s="60" t="s">
        <v>66</v>
      </c>
      <c r="D166" s="64">
        <v>1</v>
      </c>
      <c r="E166" s="67"/>
      <c r="F166" s="67"/>
    </row>
    <row r="167" spans="1:6" ht="15">
      <c r="A167" s="58">
        <f aca="true" t="shared" si="5" ref="A167:A174">+A166+1</f>
        <v>133</v>
      </c>
      <c r="B167" s="59" t="s">
        <v>68</v>
      </c>
      <c r="C167" s="60" t="s">
        <v>66</v>
      </c>
      <c r="D167" s="64">
        <v>1</v>
      </c>
      <c r="E167" s="67"/>
      <c r="F167" s="67"/>
    </row>
    <row r="168" spans="1:6" ht="15">
      <c r="A168" s="58">
        <f t="shared" si="5"/>
        <v>134</v>
      </c>
      <c r="B168" s="59" t="s">
        <v>69</v>
      </c>
      <c r="C168" s="60" t="s">
        <v>66</v>
      </c>
      <c r="D168" s="64">
        <v>1</v>
      </c>
      <c r="E168" s="67"/>
      <c r="F168" s="67"/>
    </row>
    <row r="169" spans="1:6" ht="15">
      <c r="A169" s="58">
        <f t="shared" si="5"/>
        <v>135</v>
      </c>
      <c r="B169" s="59" t="s">
        <v>70</v>
      </c>
      <c r="C169" s="60" t="s">
        <v>66</v>
      </c>
      <c r="D169" s="65">
        <v>0.25</v>
      </c>
      <c r="E169" s="67"/>
      <c r="F169" s="67"/>
    </row>
    <row r="170" spans="1:6" ht="15">
      <c r="A170" s="58">
        <f t="shared" si="5"/>
        <v>136</v>
      </c>
      <c r="B170" s="61" t="s">
        <v>71</v>
      </c>
      <c r="C170" s="60" t="s">
        <v>72</v>
      </c>
      <c r="D170" s="64">
        <v>1</v>
      </c>
      <c r="E170" s="67"/>
      <c r="F170" s="67"/>
    </row>
    <row r="171" spans="1:6" ht="15">
      <c r="A171" s="58">
        <f t="shared" si="5"/>
        <v>137</v>
      </c>
      <c r="B171" s="61" t="s">
        <v>73</v>
      </c>
      <c r="C171" s="60" t="s">
        <v>66</v>
      </c>
      <c r="D171" s="64">
        <v>1</v>
      </c>
      <c r="E171" s="67"/>
      <c r="F171" s="67"/>
    </row>
    <row r="172" spans="1:6" ht="15">
      <c r="A172" s="58">
        <f t="shared" si="5"/>
        <v>138</v>
      </c>
      <c r="B172" s="61" t="s">
        <v>74</v>
      </c>
      <c r="C172" s="60" t="s">
        <v>66</v>
      </c>
      <c r="D172" s="64">
        <v>1</v>
      </c>
      <c r="E172" s="67"/>
      <c r="F172" s="67"/>
    </row>
    <row r="173" spans="1:6" ht="15">
      <c r="A173" s="58">
        <f t="shared" si="5"/>
        <v>139</v>
      </c>
      <c r="B173" s="61" t="s">
        <v>75</v>
      </c>
      <c r="C173" s="60" t="s">
        <v>66</v>
      </c>
      <c r="D173" s="64">
        <v>1</v>
      </c>
      <c r="E173" s="67"/>
      <c r="F173" s="67"/>
    </row>
    <row r="174" spans="1:6" ht="28.5">
      <c r="A174" s="58">
        <f t="shared" si="5"/>
        <v>140</v>
      </c>
      <c r="B174" s="61" t="s">
        <v>97</v>
      </c>
      <c r="C174" s="74" t="s">
        <v>94</v>
      </c>
      <c r="D174" s="75">
        <v>1</v>
      </c>
      <c r="E174" s="76"/>
      <c r="F174" s="67"/>
    </row>
    <row r="175" spans="1:6" ht="42.75">
      <c r="A175" s="58"/>
      <c r="B175" s="72" t="s">
        <v>98</v>
      </c>
      <c r="C175" s="77"/>
      <c r="D175" s="78"/>
      <c r="E175" s="79"/>
      <c r="F175" s="73"/>
    </row>
    <row r="176" spans="2:5" ht="15">
      <c r="B176" s="70"/>
      <c r="C176"/>
      <c r="D176"/>
      <c r="E176"/>
    </row>
    <row r="177" spans="2:5" ht="15">
      <c r="B177" s="71"/>
      <c r="C177"/>
      <c r="D177"/>
      <c r="E177"/>
    </row>
  </sheetData>
  <sheetProtection/>
  <mergeCells count="20">
    <mergeCell ref="A1:F1"/>
    <mergeCell ref="A2:F2"/>
    <mergeCell ref="A3:F3"/>
    <mergeCell ref="A4:F4"/>
    <mergeCell ref="A67:F67"/>
    <mergeCell ref="A6:F6"/>
    <mergeCell ref="A19:F19"/>
    <mergeCell ref="A31:F31"/>
    <mergeCell ref="A5:F5"/>
    <mergeCell ref="A79:F79"/>
    <mergeCell ref="A7:F7"/>
    <mergeCell ref="A151:F151"/>
    <mergeCell ref="A163:F163"/>
    <mergeCell ref="A127:F127"/>
    <mergeCell ref="A139:F139"/>
    <mergeCell ref="A91:F91"/>
    <mergeCell ref="A103:F103"/>
    <mergeCell ref="A115:F115"/>
    <mergeCell ref="A43:F43"/>
    <mergeCell ref="A55:F55"/>
  </mergeCells>
  <conditionalFormatting sqref="A1:A6">
    <cfRule type="containsText" priority="9" dxfId="1" operator="containsText" text="NO VALIDA">
      <formula>NOT(ISERROR(SEARCH("NO VALIDA",A1)))</formula>
    </cfRule>
    <cfRule type="containsText" priority="10" dxfId="2" operator="containsText" text="VALIDA">
      <formula>NOT(ISERROR(SEARCH("VALIDA",A1)))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Cardenas</dc:creator>
  <cp:keywords/>
  <dc:description/>
  <cp:lastModifiedBy>Andres</cp:lastModifiedBy>
  <cp:lastPrinted>2021-10-06T23:38:07Z</cp:lastPrinted>
  <dcterms:created xsi:type="dcterms:W3CDTF">2019-11-20T21:36:47Z</dcterms:created>
  <dcterms:modified xsi:type="dcterms:W3CDTF">2023-02-11T04:00:34Z</dcterms:modified>
  <cp:category/>
  <cp:version/>
  <cp:contentType/>
  <cp:contentStatus/>
</cp:coreProperties>
</file>