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9080" yWindow="450" windowWidth="20640" windowHeight="11160" activeTab="0"/>
  </bookViews>
  <sheets>
    <sheet name="Evaluación PDGRD" sheetId="1" r:id="rId1"/>
    <sheet name="Resultados evaluación" sheetId="2" r:id="rId2"/>
  </sheets>
  <definedNames>
    <definedName name="_xlnm.Print_Area" localSheetId="0">'Evaluación PDGRD'!$B$2:$P$49</definedName>
  </definedNames>
  <calcPr fullCalcOnLoad="1"/>
</workbook>
</file>

<file path=xl/sharedStrings.xml><?xml version="1.0" encoding="utf-8"?>
<sst xmlns="http://schemas.openxmlformats.org/spreadsheetml/2006/main" count="151" uniqueCount="118">
  <si>
    <t>ANÁLISIS PLANES DEPARTAMENTALES DE GESTIÓN DEL RIESGO DE DESASTRES - 2020</t>
  </si>
  <si>
    <t xml:space="preserve">Asistencia Técnica UNGRD a departamentos </t>
  </si>
  <si>
    <t xml:space="preserve">Generalidades del departamento </t>
  </si>
  <si>
    <t>FORMATO DE EVALUACIÓN PLANES DEPARTAMENTALES DE GESTIÓN DEL RIESGO DE DESASTRES</t>
  </si>
  <si>
    <t xml:space="preserve">Departamento </t>
  </si>
  <si>
    <t>Número de municipios</t>
  </si>
  <si>
    <t>Número de población (DANE)</t>
  </si>
  <si>
    <t>Región establecida en el Plan Nacional de Desarrollo  "Pacto por Colombia, pacto por la equidad" 2018 - 2022</t>
  </si>
  <si>
    <t xml:space="preserve">1. ETAPA DE DIAGNÓSTICO DEPARTAMENTAL </t>
  </si>
  <si>
    <t>1.1. Información general del departamento</t>
  </si>
  <si>
    <t>DESCRIPCIÓN</t>
  </si>
  <si>
    <t>CUMPLE</t>
  </si>
  <si>
    <t>OBSERVACIÓN Y RECOMENDACIÓN</t>
  </si>
  <si>
    <t>1.2. El PDGRD identifica los aspectos geográficos?</t>
  </si>
  <si>
    <t>1.3. El PDGRD identifica los aspectos físico - ambientales?</t>
  </si>
  <si>
    <t>1.4. El PDGRD identifica  los aspectos socioculturales?</t>
  </si>
  <si>
    <t>1.5. El PDGRD identifica los aspectos regionales?</t>
  </si>
  <si>
    <t>1.6. El PDGRD identifica los aspectos económicos?</t>
  </si>
  <si>
    <t>1.7. El PDGRD identifica los aspectos de infraestructura departamental?</t>
  </si>
  <si>
    <t>1.8. El PGDR realiza la identificación preliminar de escenarios de riesgo?</t>
  </si>
  <si>
    <t>2. ETAPA DE FORMULACIÓN</t>
  </si>
  <si>
    <t>2.1. El PDGRD formula un componente de estratégico de GRD para el desarrollo del departamento?</t>
  </si>
  <si>
    <t>2.2. El PDGRD reconoce la relación entre desarrollo - riesgo - desastre?</t>
  </si>
  <si>
    <t>2.3. Análisis de factores y construcción de los escenarios de riesgo de desastres</t>
  </si>
  <si>
    <t>El PDGRD identifica, caracteriza y zonifica las amenazas?</t>
  </si>
  <si>
    <t>EL PDGRD identifica y caracteriza los escenarios de riesgo de desastres en función de cada uno de los  fenómenos amenazantes y vulnerabilidades?</t>
  </si>
  <si>
    <t>El PDGRD define medidas de intervención en términos de los procesos de la GRD, identificación de actores e instancias de gestión?</t>
  </si>
  <si>
    <t>3. COMPONENTE PROGRAMÁTICO Y DE ARMONIZACIÓN</t>
  </si>
  <si>
    <t>3.1. El PDGRD se encuentra armonizado con el PNGRD y demás instrumentos de planeación del desarrollo?</t>
  </si>
  <si>
    <t>3.2. EL PDGRD identifica las fuentes de financiación</t>
  </si>
  <si>
    <t>3.3. EL PDGRD define presupuestos y líneas de ejecución</t>
  </si>
  <si>
    <t>3.4. El PDGRD define programas, proyectos y acciones en términos de los procesos de la GRD?</t>
  </si>
  <si>
    <t>4. EVALUACIÓN Y SEGUIMIENTO</t>
  </si>
  <si>
    <t>4.1. El PDGRD define mecanismos de seguimiento y evaluación del PDGRD?</t>
  </si>
  <si>
    <t>3.5. Los programas, proyectos, metas y plazos de ejecución se encuentran armonizados con los objetivos del Plan Nacional de Gestión del Riesgo de Desastres (PNGRD)</t>
  </si>
  <si>
    <t>VALOR</t>
  </si>
  <si>
    <t>ASPECTOS</t>
  </si>
  <si>
    <t>ASPECTO</t>
  </si>
  <si>
    <t>Bueno</t>
  </si>
  <si>
    <t>Aceptable</t>
  </si>
  <si>
    <t>Deficiente</t>
  </si>
  <si>
    <t>Valoración de la inclusión de los aspectos</t>
  </si>
  <si>
    <t>Interpretación</t>
  </si>
  <si>
    <t>RESULTADOS</t>
  </si>
  <si>
    <t>TOTAL</t>
  </si>
  <si>
    <t>ETAPAS</t>
  </si>
  <si>
    <t xml:space="preserve">DIAGNÓSTICO DEPARTAMENTAL </t>
  </si>
  <si>
    <t>FORMULACIÓN</t>
  </si>
  <si>
    <t>EVALUACION Y SEGUIMIENTO</t>
  </si>
  <si>
    <t>COMPONENTE PROGRAMÁTICO Y DE ARMONIZACIÓN</t>
  </si>
  <si>
    <t>% DE INCLUSIÓN</t>
  </si>
  <si>
    <t>Porcentaje faltante</t>
  </si>
  <si>
    <t>Porcentaje de Inclusión</t>
  </si>
  <si>
    <t>El PDGRD identifica, caracteriza y zonifica las vulnerabilidades en función de los fenómenos amenazantes</t>
  </si>
  <si>
    <t>0-50</t>
  </si>
  <si>
    <t>51-70</t>
  </si>
  <si>
    <t>71-100</t>
  </si>
  <si>
    <t>Versión 1.1</t>
  </si>
  <si>
    <t>Bien formulado</t>
  </si>
  <si>
    <t>Se realizo parcialmente</t>
  </si>
  <si>
    <t>Presenta fuertes deficiencias</t>
  </si>
  <si>
    <t>Categoría del departamento Ley 617 de 200</t>
  </si>
  <si>
    <t>ANÁLISIS DE RESULTADOS</t>
  </si>
  <si>
    <t>SI</t>
  </si>
  <si>
    <t>NO</t>
  </si>
  <si>
    <t>PARCIALMENTE</t>
  </si>
  <si>
    <r>
      <t xml:space="preserve">Profesional UNGRD quién diligencia: </t>
    </r>
    <r>
      <rPr>
        <sz val="12"/>
        <color indexed="8"/>
        <rFont val="Calibri"/>
        <family val="2"/>
      </rPr>
      <t>Mauricio Montoya García</t>
    </r>
  </si>
  <si>
    <t xml:space="preserve">Nombre Plan Departamental de Gestión del Riesgo de Desastres:  </t>
  </si>
  <si>
    <t>No existe información de diagnostico en los aspectos regionales</t>
  </si>
  <si>
    <t>No existe información de diagnostico en los aspectos de infraestructura regional</t>
  </si>
  <si>
    <t>VAUPÉS</t>
  </si>
  <si>
    <t>No se evalúa  la relación existente de desarrollo- riesgo-desastre</t>
  </si>
  <si>
    <t>Es de gran importancia poseer un diagnostico claro de los principales aspectos regionales relacionados  con la infraestructura básica, seguridad alimentaria y sus relaciones con las determinantes ambientales y de riesgo del departamento.</t>
  </si>
  <si>
    <t xml:space="preserve">El POD Plan de Ordenamiento Territorial Departamental. POD VAUPÉS 2018 - 2034 que la Gobernación del Vaupés lideró y  con el cofinanciamiento Sistema General de Regalías se construyó dicho instrumento ; corresponde con el documento de planificación regional de  consulta básico. </t>
  </si>
  <si>
    <t>No se realiza la identificación, caracterización y zonificación de las vulnerabilidades en función de las amenazas</t>
  </si>
  <si>
    <t>No existe una articulación del PDGRD Vaupés con el PNGRD; pero se debe a la no existencia del PNGRD (2015)  durante la formulación del Plan  Departamental de GRD del Vaupés (2012)</t>
  </si>
  <si>
    <t>Es necesario dentro del proceso de actualización del PDGRD  formular acciones orientadas hacia el enfoque de los siguientes procesos: conocimiento del riesgo, reducción del riesgo y manejo de desastres, bajo el mismo marco que plantea el PNGRD 2015 - 2025 , siguiendo así los lineamientos establecidos con el propósito de lograr la armonización y puesta en marcha de las acciones desde el orden nacional hacia el nivel departamental y municipal.</t>
  </si>
  <si>
    <t>No existe articulación con el PNGRD 2015-2025</t>
  </si>
  <si>
    <t>DD/MM/AA:                                       20-22/10/2020</t>
  </si>
  <si>
    <t>Amazonas</t>
  </si>
  <si>
    <t>Es importante resaltar que el documento evaluado del PDGRD se formula en el año 2012 y es aprobado en el 2015; pero no se han realizado procesos de actualización a dicha herramienta Dentro  del actual Plan de Desarrollo Departamental 2020-2023, se contempla la actualización del PDGRD.  
No se posee información del   AVANCE DE CAPACIDADES MÍNIMAS DEPARTAMENTALES EN GESTIÓN DEL RIESGO DE DESASTRES; donde se pueda visualizar el funcionamiento y la capacidad de la oficina de GRD y del gobierno departamental. 
No se tiene información de procesos de seguimiento y monitoreo al PDGRD 2012.
No se entrega información del estado de la ODGRD y del Consejo Departamental de GRD.</t>
  </si>
  <si>
    <t>La información sobre los desastres de origen hidrometeorológicos (inundaciones, vendavales), geológicos (deslizamientos ), y tecnológicos (explosiones, incendios estructurales y forestales), ha sido recopilada por  entidades oficiales y civiles y se entrega un inventario de emergencias.
La principal amenaza rural y en los resguardos indígenas son las minas antipersonales ubicadas por los actores del conflicto y el hostigamiento armado de la guerrilla.
Se priorizan 4 amenazas principales , que son; accidentes aéreos, vendavales, incendios estructurales e inundaciones. Una vez evaluadas cada una de las amenazas en sus diferentes variables se puede evidenciar que dentro del  contexto departamental se identifican 3 amenazas con una valoración alta: accidentes aéreos, inundaciones e incendios estructurales, seguido por los vendavales.</t>
  </si>
  <si>
    <r>
      <t xml:space="preserve">Observaciones: </t>
    </r>
    <r>
      <rPr>
        <sz val="12"/>
        <color indexed="8"/>
        <rFont val="Calibri"/>
        <family val="2"/>
      </rPr>
      <t>Se establece que el seguimiento se debe entender sobre la integralidad de las condiciones de riesgo en el departamento, lo cual debe hacerse a nivel del Componente de Caracterización de Escenarios, por medio de su continua actualización en función del análisis de los escenarios de riesgo desarrollados en la versión inicial del Plan, así nuevos estudios generados por instrumentos de planeación para la gestión del riesgo de desastres como los Planes de Ordenamiento Territorial (POT, POD) que implican una nueva caracterización y análisis de las condiciones de riesgo del departamento.
Sobre el componente programático se debe hacer monitoreo, utilizar los indicadores y verificar el logro de los productos y el cumplimiento de los objetivos propuestos; la vigencia estará ligada a los plazos establecidos en los programas y proyectos del plan.</t>
    </r>
  </si>
  <si>
    <t xml:space="preserve">Aproximadamente el 86.8% de la extensión departamental está amparado bajo la figura de Resguardo Indígena.
El departamento se caracteriza por ser un sector de transición entre las llanuras secas de la Orinoquia, al norte, y la selva húmeda amazónica. La región del Vaupés forma parte de la provincia geológica del macizo de la Guyana o escudo del precámbrico y la formación sedimentaria Araracuara de edad paleozoica. Se reconocen 5 unidades geológicas; el complejo magmático del Mitú, la Formación Pirá-Piraná, la formación Araracuara , los sedimentos de la era Terciaria y los depósitos del Cuaternario. 
El departamento de Vaupés presenta de sus 54.135 km2 de extensión, un total del 96,5% de superficie con coberturas naturales en bosque (excluyendo los fragmentados), los herbazales y los arbustales.
El 99.9% del departamento del Vaupés esta bajo la figura de Reserva Forestal, la cual fue declarada mediante la Ley 2a de 1959, constituyéndose como la Reserva Forestal de la Amazonía.
</t>
  </si>
  <si>
    <t>Existe una buena información general del departamento que cubre los aspectos mas relevantes en las temáticas físico-ambientales, sociales y económicas.
No se desarrolla un capitulo relacionado con los aspectos geográficos de importancia dentro del territorio del departamento. 
Es importante, recopilar y mostrar cartografías asociadas a las diferentes temáticas geográficas y una mayor información gráfica. 
No se relacionan referencias bibliográficas de los documentos consultados.
No se encuentra relación de la existencia de trabajos de evaluación de los POMCAS de las cuencas existentes en el departamento; que podrían mostrar aspectos relevantes del relieve y un cuadro de las amenazas a escala rural.
Teniendo en cuenta que el PDGRD Vaupés fue elaborado en el año 2012; no se pudieron contar con los aportes del trabajo realizado para el POD Plan de Ordenamiento Territorial Departamental. POD VAUPÉS. 2018 - 2034 que la Gobernación del Vaupés lideró y  con el cofinanciamiento Sistema General de Regalías se construyó dicho instrumento de planificación regional. 
Este ejercicio fue realizado; dentro del Proyecto DNP – BPIN 2017000070021 "MEJORAMIENTO DE LA PLANEACIÓN Y GESTIÓN PARA EL ORDENAMIENTO TERRITORIAL DEL DEPARTAMENTO DE VAUPÉS” y apoyado por el DNP y entidades nacionales en su revisión y ajuste.</t>
  </si>
  <si>
    <t>Aunque no existe un capitulo especifico relacionado con los aspectos geográficos, se evalúan algunas referencias  geográficas relacionadas con las áreas de protección forestal, PNN, condicionamientos  Reserva Foresta Ley 2a de 1959 y  evaluaciones de los corregimientos departamentales.
Se evalúan las condiciones hidrológicas y climatológicas de manera general, al igual, que se mencionan las condiciones geomorfologías y de los suelos del territorio departamental.
Tres municipios: Mitú, Carurú y Taraira y tres corregimientos departamentales: Pacoa, Papunahua y Yavaraté.</t>
  </si>
  <si>
    <t>El territorio departamental corresponde al piso térmico cálido; según la
clasificación de Koeppen, la región de Vaupés corresponde ecuatorial siempre húmedo, caracterizado por la constante precipitación durante todo el año, la falta de un período verdaderamente seco y una humedad relativa promedio de 84% con variaciones más o menos del 5% (PGAR, 2011).
La temperatura media anual es de 26°C, siendo el período comprendido entre octubre y abril el de mayor temperatura y el menor entre mayo y septiembre.
La geología de la Amazonia colombiana, está compuesta por rocas complejas de origen ígneo metamórfico que pertenecen al zócalo cristalino, de edad precámbrica y composición variada y rocas sedimentarias que van desde el paleozoico hasta los depósitos recientes.</t>
  </si>
  <si>
    <t>La población total del Departamento es de aproximadamente 42.392 habitantes, de los cuales el 36% se encuentran ubicados en las cabeceras urbanas y el 63% en las zonas rurales; la composición poblacional del departamento es heterogénea, conformada por colonos, indígenas y mestizos. El 70,44% de la población es indígena  se localizan 26 pueblos indígenas en su territorio.
Del total de habitantes 29.860 son indígenas, es decir, el 70.44% de la
población. Se localizan 26 pueblos indígenas, entre los que se destacan: Cubeo, Tucano, Desano, Barasana, Wanano, Siriano, Yurutí, Tuyuca, Carapana, Piratapuyo, Nukak, Tariano, Tatuyo, Caviyarí, Makuna, Bara, Pisamira, Curripaco y Taiwano.
Estos grupos indígenas se encuentran asentados en comunidades indígenas ubicadas en las riberas de los ríos y caños a lo largo y ancho del departamento, conformando un total de 217 comunidades o núcleos poblaciones en pequeños caseríos o asentamientos humanos (CDA, 2011).</t>
  </si>
  <si>
    <t>Es de gran importancia poseer un diagnostico claro de los principales aspectos regionales relacionados  con la infraestructura básica, seguridad alimentaria y determinantes ambientales y de riesgo del departamento.</t>
  </si>
  <si>
    <t>No se evalúan la condiciones en los sectores de la industria minera y los diferentes impactos asociados.
No se desarrolla información  de las relaciones económicas y los modelos productivos en el departamento.
No se relaciona información de los sectores primarios y secundarios industriales; como las actividades agropecuarias, pesqueras y ganaderas  y sus impactos asociados.</t>
  </si>
  <si>
    <r>
      <rPr>
        <b/>
        <sz val="12"/>
        <color indexed="8"/>
        <rFont val="Calibri"/>
        <family val="2"/>
      </rPr>
      <t>Observaciones</t>
    </r>
    <r>
      <rPr>
        <sz val="12"/>
        <color indexed="8"/>
        <rFont val="Calibri"/>
        <family val="2"/>
      </rPr>
      <t xml:space="preserve">: El proceso de diagnostico del Plan Departamental GRD  no es  suficientemente completo; considerando que no se tuvieron en cuenta la evaluación de las condiciones por Cambio Climático, ni sus diferentes afectaciones. No se cuenta con una base cartográfica donde se visualice gráficamente las diferentes temáticas. Es importante tener de referencia  un documento de diagnóstico, tan importante como es  el POD Plan de Ordenamiento Territorial Departamental. POD VAUPÉS 2018 - 2034 que la Gobernación del Vaupés lideró y  con el cofinanciamiento Sistema General de Regalías se construyó dicho instrumento ; corresponde a un documento de planificación regional de  consulta básico para el diagnóstico </t>
    </r>
  </si>
  <si>
    <t>El Plan Departamental de Gestión del Riesgo de Desastres de Vaupés, establece un componente estratégico en GRD; teniendo; se  formulan las estrategias basados en los tres campos de acción: Conocimiento, Reducción y Manejo de Desastres. Se busca involucrar a otras entidades que pueden contribuir en acciones de fortalecimiento de la Gestión del Riesgo, así mismo como a la Población en general como coparticipes en la Prevención. Entre las acciones propuestas se encuentran: Formular, implementar y actualizar la Estrategia Departamental de Respuesta a Emergencias, cada 6 meses.  Identificación de Escenarios de Riesgos en el Departamento y su priorización, tanto en la zona urbana como en la zona rural, identificar los factores de riesgo, amenaza, exposición, vulnerabilidad, así como factores subyacentes, orígenes y causas.
Incluir la temática de gestión del riesgo en el Programa Ambiental Educativo – PRAE, específicamente, con la formulación del Plan Escolar para la Gestión
del Riesgo, según lineamientos de la Unidad Nacional para la Gestión del Riesgo de Desastres – UNGRD.
Incluir el documento del PDGRD y EDRE, en el Plan de Desarrollo “Gobierno Pluricultural con Progreso Social.”
Implementar un sistema de seguimiento y evaluación permanente de la gestión del riesgo. Formulación, implementación y seguimiento de las herramientas de planificación territorial que involucran la Gestión del Riesgo. (Planes de desarrollo, Planes de Ordenamiento Territorial).</t>
  </si>
  <si>
    <t xml:space="preserve">El PDGRD Vaupés logra identificar las amenazas en el territorio, pero solo se muestran procesos de zonificación para el  caso de las inundaciones de los centros urbanos y poblados.
No se relaciona cartografía para amenazas por movimientos en masa y avenidas torrenciales.
Se deben revisar los documentos como la TCNCC (2018)- IDEAM-PNUD, donde se presentan los nuevos Escenarios de Cambio Climático 2011- 2100, para las variables de precipitación y temperatura media en Colombia.
Es importante evaluar la información que entregan los POMCAS ejecutados en el área departamental.
</t>
  </si>
  <si>
    <t>Se puede contar con la información del Atlas de Riesgo , 2018; UNGRD-INGENIAR: Risk Intelligence , a partir de la evaluación integral del riesgo usando los resultados de riesgo físico y variables socioeconómicas que dan cuenta de la fragilidad social y la falta de resiliencia. 
Otros documentos de consulta y de utilidad para la identificación de las vulnerabilidades es el  Índice Municipal de Riesgo de Desastres ajustado por Capacidades que se construye a partir de dos componentes: el primero que mide el riesgo y el segundo que mide las capacidades financieras, socio-económicas y GRD. DNP-2018.
La dimensión de vulnerabilidad, por su parte, está referida a la predisposición de las personas a verse afectadas negativamente por un evento físico peligroso. En el marco del Índice Municipal de Riesgo de Desastres, la vulnerabilidad refleja el grado de privación de las condiciones mínimas de calidad de vida de las personas del municipio, ya que para su medición fue empleado el índice sintético de condiciones de vida, elaborado por el Departamento Administrativo Nacional de Estadística (DANE) en 2014.</t>
  </si>
  <si>
    <t xml:space="preserve">Aunque se realiza una identificación de los escenarios de riesgos mas representativos  en función de los fenómenos amenazantes , no se caracterizan claramente (zonas geográficas locales, zonificación y cartografías no existen). 
Los factores identificados son información teórica que no se encuentra sustentada en datos científicos o sustentados de estudios técnicos
 </t>
  </si>
  <si>
    <t xml:space="preserve">Debe completarse  la información de los escenarios de riesgos y vulnerabilidad con la información que se muestran en el Atlas de Riesgo, UNGRD (2018).
El Índice Municipal de Riesgos ajustado por capacidades (DNP), que permite identificar las particularidades de cada territorio frente a sus condiciones de riesgo ante fenómenos hidrometeorológicos, es otro los documentos indispensables   para el análisis de diferentes variables en las capacidades técnicas y administrativas para la GRD . 
</t>
  </si>
  <si>
    <t>ESTRATEGIAS PARA LA ACCION, PLANIFICACION PRESUPUESTAL Y COSTOS; en este capitulo se muestran las matrices por cada subproceso de GRD, identificando las entidades de apoyo y los costos asociados y las probables fuentes de financiación que corresponden con los recursos propios de la Gobernación , Municipios y la Corporación para el Desarrollo sostenible de la Amazonia CDA.
No se definen los procesos de gestión para la consecución de recursos financieros con entidades nacionales e internacionales.
No se encuentra procesos de gestión con diferentes entidades del orden nacional e internacional</t>
  </si>
  <si>
    <t>Es importante evaluar las líneas programáticas propuestas en el PNGRD, para definir a cuales de estas se pueden adherir desde el PDGRD Vaupés y así sumar actores nacionales en la ejecución de los procesos. Es de gran importancia realizar un ejercicio de la identificación de fuentes de financiación y evaluar los procesos de asignación de recursos al FTGRD y destinar y ejecutar sus recursos en la adopción de medidas de conocimiento y reducción del riesgo de desastre, preparación, respuesta, rehabilitación y reconstrucción.</t>
  </si>
  <si>
    <r>
      <t xml:space="preserve">Observaciones: </t>
    </r>
    <r>
      <rPr>
        <sz val="12"/>
        <color indexed="8"/>
        <rFont val="Calibri"/>
        <family val="2"/>
      </rPr>
      <t xml:space="preserve">Dadas las deficiencias encontradas en el diagnóstico, principalmente en la identificación de las vulnerabilidades físicas, sociales y económicas ; no se logra una caracterización clara de los escenarios de riesgos. Muchos de los aspectos relacionados, son evaluaciones teóricas y no se encuentran sustentadas en estudios técnicos básicos y de detalle. No se reconoce la  existencia de bases de datos (Formatos EDAN diligenciados) o inventarios con información clara de afectaciones y daños. Además no se entrega información de zonificaciones y cartografías  de los riesgos ( Solo se reconocen para los fenómenos de inundaciones , a partir de los mapas desarrollados por la CDA). 
Dentro del </t>
    </r>
    <r>
      <rPr>
        <b/>
        <sz val="12"/>
        <color indexed="8"/>
        <rFont val="Calibri"/>
        <family val="2"/>
      </rPr>
      <t xml:space="preserve">PDGRD 2012- 2023 </t>
    </r>
    <r>
      <rPr>
        <sz val="12"/>
        <color indexed="8"/>
        <rFont val="Calibri"/>
        <family val="2"/>
      </rPr>
      <t xml:space="preserve">se definen varias recomendaciones indispensables para la actualización de la herramienta, teniendo para el fortalecimiento en </t>
    </r>
    <r>
      <rPr>
        <b/>
        <sz val="12"/>
        <color indexed="8"/>
        <rFont val="Calibri"/>
        <family val="2"/>
      </rPr>
      <t>el Proceso de Conocimiento del Riesgo</t>
    </r>
    <r>
      <rPr>
        <sz val="12"/>
        <color indexed="8"/>
        <rFont val="Calibri"/>
        <family val="2"/>
      </rPr>
      <t>, las siguientes propuestas;  desarrollar estudios técnicos enfocados a la erosión de la ribera del río Vaupés principalmente , que permitan contemplar la línea base para el análisis en el tema de Riesgos en el departamento. Realizar estudios técnicos escalas básicas para Inundaciones en el Municipio de Mitú zona urbana y rural, Municipio de Taraira zona urbana y rural, , Corregimientos de Pacoa, Yavarate y Papunahua. Desarrollar estudios de riesgo que involucren el análisis de amenaza y vulnerabilidad del escenario de riesgo por accidentes aéreos  y elaborar el estudio de riesgo y vulnerabilidad de la infraestructura del departamento, entre ellas instituciones educativas, centros de salud y pistas de aterrizaje. Se debe involucrar a los planteles educativos en el proceso de gestión mediante la implementación de los planes escolares de emergencia.
Recomendaciones para Fortalecer el Proceso de Reducción Riesgo; Incorporación del Plan Departamental de Gestión del Riesgo de Desastres en los planes de desarrollo y demás documentos de ordenamiento territorial. Manejo y tratamiento de asentamientos humanos y de infraestructura localizados en zonas de riesgo. Articulación de la Política ambiental y de prevención de desastres. Información pública para la prevención y reacción adecuada de la Comunidad en caso de un desastre
Recomendaciones para fortalecer</t>
    </r>
    <r>
      <rPr>
        <b/>
        <sz val="12"/>
        <color indexed="8"/>
        <rFont val="Calibri"/>
        <family val="2"/>
      </rPr>
      <t xml:space="preserve"> el Proceso de Manejo del Desastre;</t>
    </r>
    <r>
      <rPr>
        <sz val="12"/>
        <color indexed="8"/>
        <rFont val="Calibri"/>
        <family val="2"/>
      </rPr>
      <t xml:space="preserve"> realizar la formulación e implementación de la Estrategia Departamental de Respuesta a Emergencias y los  Planes de Contingencias y Emergencias  para los  fenómenos amenazantes mas susceptible  de ocurrir en el territorio departamental. Definir un Sistema de alarma para la creciente del nivel del rio, determinar en qué niveles se debe decretar la alerta amarilla, naranja o roja.
Se recomienda estudiar y evaluar la Guía para la Formulación de los Planes Departamentales de Gestión del Riesgo de Desastres de la UNGRD (2018), donde se muestra de manera didáctica los componentes de los PDGRD y el desarrollo de las relaciones  procurando que se reconozcan las diversas dinámicas territoriales y las capacidades institucionales diferenciales, además que servirá como una  herramienta estratégica para alinear los objetivos, metas y estrategias propuestas desde el Plan Nacional de Gestión del Riesgo de Desastres (PNGRD).</t>
    </r>
  </si>
  <si>
    <t>Si se identifican las fuentes de financiación pero no existe articulación y armonización con líneas estratégicas del PNGRD</t>
  </si>
  <si>
    <t>Aunque se identifican las fuentes de financiación, estas corresponden para la mayoría de los casos a recursos propios de la Gobernación y entidades Municipales, incluyendo a la CDA. En muy poco casos se incluye a la Nación. 
No existe armonización con las líneas de trabajo del PNGRD 2015-2026</t>
  </si>
  <si>
    <t>Si se definen e identifican costos asociados  para la mayoría de las líneas de acción propuestas.  
No se determinan la relación de los presupuestos y cuentas asociadas a cada línea de acción</t>
  </si>
  <si>
    <t xml:space="preserve">Es importante que los costos estimados sean relacionados a rubros destinados dentro del Plan de Desarrollo Departamental. 
Es importante incluir en su presupuesto anual las partidas presupuestales que sean necesarias para la realización de las tareas que le competen en materia de conocimiento y
reducción de riesgos y de manejo de desastres (Art. 53, Ley 1523/2012),
Es necesario articular las líneas de trabajo a las líneas estratégicas propuestas dentro del PNGRD 2015-2025 para poseer financiación nacional. La importancia de incluir las acciones que desde el Plan Nacional de Gestión del Riesgo de Desastres (PNGRD) se han proyectado, implica que se cuente con una proyección de diferentes escenarios a corto, mediano y largo plazo en la que se establezcan acciones cumplibles por los territorios en marcados en una óptima gestión del riesgo de desastres.
</t>
  </si>
  <si>
    <t>Si se definen los programas y proyectos en términos de los procesos de la GRD</t>
  </si>
  <si>
    <t>Es importante armonizar las líneas de trabajo PDGRD , con los programas y proyectos definidos dentro del PNGRD 2015.
Las líneas de trabajo propuestas dentro del PDGRD, deberán estar articuladas con los programas y proyectos definidos dentro del Plan de Desarrollo , para permitir la asignación de recursos propios.</t>
  </si>
  <si>
    <t>No se tiene articulación y armonización con el PNGRD 2015 debido a que en el período de construcción del Plan Departamental 2012, no estaba construido dicho Plan Nacional.
Es necesario en el proceso de actualización realizar un proceso de articulación con las líneas programáticas del PNGRD 2015-2015</t>
  </si>
  <si>
    <r>
      <t xml:space="preserve">Observaciones: </t>
    </r>
    <r>
      <rPr>
        <sz val="12"/>
        <color indexed="8"/>
        <rFont val="Calibri"/>
        <family val="2"/>
      </rPr>
      <t>Es de gran importancia en el proceso de actualización del PDGRD Vaupés, articular y armonizar las líneas programáticas donde se definen los programas y proyectos a desarrollar, con las líneas estratégicas establecidas dentro del PNGRD , para lograr armonizar el desarrollo de las acciones y poseer recursos financieros desde la parte nacional. Es necesario gestionar la posibilidad de acceso a recursos internacionales para el desarrollo de las líneas de acción propuestas. Un documento de esencial consulta para los procesos de articulación de las líneas de trabajo corresponde con el PNGRD 2015-2025.
Se recomienda estudiar y evaluar la Guía para la Formulación de los Planes Departamentales de Gestión del Riesgo de Desastres de la UNGRD (2018), donde se muestra de manera didáctica los componentes de los PDGRD y el desarrollo de las relaciones  procurando que se reconozcan las diversas dinámicas territoriales y las capacidades institucionales diferenciales, además que servirá como una  herramienta estratégica para alinear los objetivos, metas y estrategias propuestas desde el Plan Nacional de Gestión del Riesgo de Desastres (PNGRD).</t>
    </r>
  </si>
  <si>
    <t>No existe información de mecanismos de seguimiento y evaluación del PDGRD</t>
  </si>
  <si>
    <r>
      <t xml:space="preserve">No existe una cartografía asociada a los temas geográficos de relevancia; como  hidrografía y relación con los asentamientos indígenas, distribución de poblaciones rurales, político - administrativo del departamento, mapas de coberturas vegetales y bosques, mapas climatológicos. No se evalúa la información  para la evaluación de los temas relacionados con el Cambio Climático y Adaptación de gran importancia para el diagnóstico. Es importante evaluar la información del documento; TERCERA COMUNICACIÓN NACIONAL DE COLOMBIA  2017 IDEAM- PNUD- ; que permita servir de base de información y diagnostico en este tema. 
El Departamento del Vaupés se encuentra en el 2 puesto del ranking nacional de Riesgo por Cambio Climático y 1 en el ranking nacional por sensibilidad al cambio climático  equivalente a presentar condiciones  no favorables para afrontar la amenaza de Cambio Climático, bien sea por baja gestión en la calidad de vida de los habitantes, o una alta presión de transformación antropogénica.
Los mayores aumentos de temperatura para el periodo 2071 – 2100, se esperan en los departamentos de Arauca, Vichada, </t>
    </r>
    <r>
      <rPr>
        <b/>
        <sz val="12"/>
        <color indexed="8"/>
        <rFont val="Calibri"/>
        <family val="2"/>
      </rPr>
      <t>Vaupés</t>
    </r>
    <r>
      <rPr>
        <sz val="12"/>
        <color indexed="8"/>
        <rFont val="Calibri"/>
        <family val="2"/>
      </rPr>
      <t xml:space="preserve"> y Norte de Santander (+2,6 °C). Para el periodo 2071 – 2100, se espera que la precipitación media disminuya entre 10 a 30% en cerca del 27% del territorio nacional (Amazonas, </t>
    </r>
    <r>
      <rPr>
        <b/>
        <sz val="12"/>
        <color indexed="8"/>
        <rFont val="Calibri"/>
        <family val="2"/>
      </rPr>
      <t>Vaupés</t>
    </r>
    <r>
      <rPr>
        <sz val="12"/>
        <color indexed="8"/>
        <rFont val="Calibri"/>
        <family val="2"/>
      </rPr>
      <t xml:space="preserve">, sur del Caquetá, San Andrés y Providencia, Bolívar, Magdalena, Sucre y norte del Cesar).
Las principales reducciones de precipitación se presentarán según los escenarios, en los departamentos de Vaupés, Amazonas y Caquetá, particularmente al suroriente de Amazonas y Sur del Vaupés.
</t>
    </r>
  </si>
  <si>
    <t>El Departamento de Vaupés es la ultima economía de la nación con un 0.05%2 de participación en el PIB colombiano para el año 2005; Actualmente el tamaño de la economía del Vaupés es menor que departamentos como Guainía y Amazonas, esta que en paralelo dependen de algún modo su entrada por vía aérea.
En cuanto al Producto Interno Bruto per Cápita en el 2007 es de $ 1.941.216, entendido como un indicador de prosperidad para la región.</t>
  </si>
  <si>
    <t>Podría completarse  la información de los escenarios de riesgos y vulnerabilidad que se muestran en el Atlas de Riesgo, UNGRD (2018); donde se define al departamento del Vaupés con los siguientes rangos; 
- El Atlas de Riesgo menciona: un Factor de  Riesgo Integral Relativo, RI: 1,76  Alto , con la 3  posición nacional dentro del ranking departamental, debido  a un factor de riesgo físico alto (1,00) y un factor de impacto FI (0,76) alto. Se estiman perdidas anuales esperadas por amenazas con  un valor de $ 18,320  Millones respecto al valor expuesto.
Las Inundaciones con 99,67%  y los sismos con 0,33%  representan las amenazas que mayor contribuyen el valor relativo de la AAL Multiamenaza.
 El Ranking departamental por el Riesgo Multiamenaza lo ubica en el 3 puesto nacional con un AAL 12,13%.
El Departamento muestra un índice de necesidades básicas insatisfechas (INB) de 54,8.
Otros documentos de consulta para la definición de las amenazas a escala rural, corresponde con los POMCAS de las cuenca locales. 
No se evalúa la información  para la evaluación de los temas relacionados con el Cambio Climático y Adaptación de gran importancia para el diagnóstico. Es importante evaluar la información del documento; TERCERA COMUNICACIÓN NACIONAL CC  DE COLOMBIA  2017 IDEAM- PNUD- ; que sirve de base de información y diagnostico en este tema. 
No se entregó información de áreas geográficas especificas identificadas con alta amenaza, ni se realizaron evaluaciones de las probables afectaciones y daños.</t>
  </si>
  <si>
    <r>
      <t xml:space="preserve">Ordenanza y/o Decreto de adopción:       </t>
    </r>
    <r>
      <rPr>
        <sz val="12"/>
        <color indexed="8"/>
        <rFont val="Calibri"/>
        <family val="2"/>
      </rPr>
      <t xml:space="preserve"> Decreto 0512 de Diciembre del 2015</t>
    </r>
  </si>
  <si>
    <r>
      <t>El departamento del Vaupés está expuesto a diferentes riesgos. los aspectos relacionados con la frecuencia e intensidad de los desastres a través del tiempo. La información sobre los desastres de origen hidrometeorológicos (inundaciones, vendavales), geológicos (deslizamientos ), y tecnológicos (explosiones, incendios estructurales y forestales), ha sido recopilada por  entidades oficiales y civiles y se entrega un inventario de emergencias. La principal amenaza rural y en los resguardos indígenas son las minas antipersonales ubicadas por los actores del conflicto y el hostigamiento armado de la guerrilla. Se priorizan 4 amenazas principales , que son; accidentes aéreos, vendavales, incendios estructurales e inundaciones.</t>
    </r>
    <r>
      <rPr>
        <b/>
        <sz val="11.5"/>
        <color indexed="8"/>
        <rFont val="Calibri"/>
        <family val="2"/>
      </rPr>
      <t xml:space="preserve"> </t>
    </r>
    <r>
      <rPr>
        <sz val="11.5"/>
        <color indexed="8"/>
        <rFont val="Calibri"/>
        <family val="2"/>
      </rPr>
      <t>evaluadas cada una de las amenazas en sus diferentes variables se puede evidenciar que dentro del  contexto departamental existen amenazas con una valoración alta: accidentes aéreos, inundaciones e incendios estructurales, seguido por los vendavales. Vulnerabilidad Económica La capacidad económica que tienen la población y los mismos entes territoriales para atender emergencias es limitada, por lo general la población más afectada son aquellos cuyos ingresos económicos son bajos, el acceso al mercado laboral es limitado, regular cobertura y acceso a los servicios públicos. La vulnerabilidad ambiental media, teniendo en cuenta que presenta niveles moderados de deforestación y contaminación. La Vulnerabilidad Social La población en general esta medianamente organizada para prevenir y atender situaciones de emergencia, la gente tiene poco conocimiento de los riesgos presentes y no tienen un compromiso directo frente al tema. Se identificaron escenarios de riesgos teniendo en cuenta cuatro (04) escenarios de riesgos que pueden estar presentes en el departamento .1. Esc. de riesgo por fenomenos amenazantes;  I. Asociados con fenomenos dee origen natural. Hidrometeorológicos;  1. Vendavales. 2. Inundaciones II. Asociados con fenomenos de origen antropico. Tecnológicos;  Riesgo por: 1. Derrames - 2.  Incendios No intencionales; Riesgo por: 1. Aglomeraciones del Publico. 2. Accidentes aéreos. 3. Caracol africano. 4.Contaminación. III. Escenarios de riesgo por elementos y bienes expouestos.</t>
    </r>
    <r>
      <rPr>
        <b/>
        <sz val="11.5"/>
        <color indexed="8"/>
        <rFont val="Calibri"/>
        <family val="2"/>
      </rPr>
      <t xml:space="preserve"> </t>
    </r>
    <r>
      <rPr>
        <sz val="11.5"/>
        <color indexed="8"/>
        <rFont val="Calibri"/>
        <family val="2"/>
      </rPr>
      <t xml:space="preserve">Riesgo en Infraestructura vial. 1.Vías. 2. Puentes. 3. Puertos. Riesgo en Infraestructura Vital; 1. Hospitales y centros de salud. 2. Instituciones educativas. 3. Edificaciones de administración pública. 4. Estaciones de bomberos. 5. Edificaciones de las Fuerzas Armadas. 6. Edificaciones de la Policía Nacional. 7. Redes de servicios públicos (acueducto, alcantarillado, energía eléctrica, telecomunicaciones). </t>
    </r>
    <r>
      <rPr>
        <b/>
        <sz val="11.5"/>
        <color indexed="8"/>
        <rFont val="Calibri"/>
        <family val="2"/>
      </rPr>
      <t xml:space="preserve">2. </t>
    </r>
    <r>
      <rPr>
        <sz val="11.5"/>
        <color indexed="8"/>
        <rFont val="Calibri"/>
        <family val="2"/>
      </rPr>
      <t xml:space="preserve">Escenario de riesgo por poblacion expuesta.  Riesgo en grupos sociales específicos. Población vulnerable, discapacitada, tercera edad e infantil </t>
    </r>
    <r>
      <rPr>
        <b/>
        <sz val="11.5"/>
        <color indexed="8"/>
        <rFont val="Calibri"/>
        <family val="2"/>
      </rPr>
      <t xml:space="preserve">. </t>
    </r>
    <r>
      <rPr>
        <sz val="11.5"/>
        <color indexed="8"/>
        <rFont val="Calibri"/>
        <family val="2"/>
      </rPr>
      <t>3. Escenario de riesgo por tipo de daños.  Riesgo por afectación de Recursos Naturales; 1. Contaminación del agua. 2. Contaminación del aire. 3. Disposición inadecuada de residuos sólidos. 4. Escenarios de riesgo por actividades economicas.  Riesgo por minería; 1. Sobre-Explotación de suelos y cuerpo de agua. 2.  Destrucción de ecosistemas. 3. Disposición inadecuada de escombros. 4. Utilización inadecuada de materiales peligrosos Riesgo por construcción y operación de grandes obras; 1. Construcción y operación de puertos. 2. vías. 3. Disposición inadecuada de escombros, Riesgo por actividades sociales, culturales y educativas; 1. Aglomeración masiva de personas. 2. Intoxicación por licor adulterado. 3. Intoxicación de alimentos. 4. Inadecuada manipulación de pirotécnicos. Se establece el escenario de riesgos por inundaciones a nivel departamental pero no se definen claramente las áreas geográficas identificadas ni existen datos de posibles afectaciones o daños locales. Los anexos cartográficos por inundación presentados se establecen para los centros urbanos y poblados pero son imprescindibles en la comprensión y el conocimiento de la amenaza</t>
    </r>
  </si>
  <si>
    <t>Las condiciones de riesgo de los departamentos suelen ser muy dinámicas. El crecimiento del riesgo actual como la aparición de nuevas condiciones de riesgo, más la modificación de escenarios de riesgo por la ocurrencia de situaciones de emergencia obligan a tener que establecer claramente la diferencia entre el seguimiento a la ejecución del Plan Departamental de Gestión del Riesgo de Desastres (PDGRD) y el seguimiento a las condiciones del riesgo de desastres.
Es importante establecer indicadores de seguimiento y productos asociados a cada una de las líneas programáticas propuestas.</t>
  </si>
  <si>
    <t>Se hace una relación clara de los aspectos socio-culturales ;  pero no se desarrolla evaluaciones de las condiciones de amenazas y vulnerabilidad social  de las diferentes comunidades.
No se evalúa la información de los PIVI'S Planes Integrales de Vida Indígena, y la necesidad de su revisión. 
No se determinan y evalúan las condiciones de los patrimonios naturales y culturales del departamento. No se registra información de los sitios sagrados como parte del diagnostico territorial .
No se relacionan información con la SALUD Y EDUCACIÓN INDÍGENA SEGÚN LOS PLANES DE VIDA
No se evalúan las condiciones de la CALIDAD DE VIDA EN EL VAUPÉS, el cual debe desarrollarse de manera diferencial considerando los diferentes tipos de etnias y comunidades</t>
  </si>
  <si>
    <t xml:space="preserve">Se hace una relación clara y concisa  de los aspectos físicos-ambientales ; contando con el desarrollo de los temas en geomorfología, suelos, climatología, hidrografía, bosques y coberturas vegetales.
No se desarrollan temáticas de las condiciones actuales de los ecosistemas naturales ni aspectos de contaminación e impactos ambientales.
Se mencionan  las diferentes áreas de protección y conservación como son; PNN, Reservas Naturales, Áreas Protegidas. </t>
  </si>
  <si>
    <r>
      <rPr>
        <b/>
        <sz val="14"/>
        <color indexed="8"/>
        <rFont val="Arial"/>
        <family val="2"/>
      </rPr>
      <t>Descripción:</t>
    </r>
    <r>
      <rPr>
        <sz val="12"/>
        <color indexed="8"/>
        <rFont val="Arial"/>
        <family val="2"/>
      </rPr>
      <t xml:space="preserve"> En términos generales el PDGRD del departamento de Vaupés presenta deficiencias en las fases iniciales de los diagnósticos y de la caracterización de los escenarios de riesgo de desastres. Es necesario dentro de su proceso de actualización realizar ejercicio  de armonizar el plan con los demás instrumentos de planificación territorial, como; Plan Nacional de GRD, Plan Departamental de Desarrollo, Plan Departamental de Ordenamiento Territorial, entre otros</t>
    </r>
  </si>
  <si>
    <t>3 y 3 Cgtos.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</si>
</sst>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60">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2"/>
      <name val="Arial"/>
      <family val="2"/>
    </font>
    <font>
      <b/>
      <sz val="14"/>
      <name val="Arial"/>
      <family val="2"/>
    </font>
    <font>
      <sz val="14"/>
      <name val="Arial"/>
      <family val="2"/>
    </font>
    <font>
      <b/>
      <sz val="11"/>
      <color indexed="8"/>
      <name val="Calibri"/>
      <family val="2"/>
    </font>
    <font>
      <sz val="12"/>
      <color indexed="8"/>
      <name val="Arial"/>
      <family val="2"/>
    </font>
    <font>
      <b/>
      <sz val="12"/>
      <color indexed="8"/>
      <name val="Arial"/>
      <family val="2"/>
    </font>
    <font>
      <b/>
      <sz val="10"/>
      <color indexed="8"/>
      <name val="Calibri"/>
      <family val="2"/>
    </font>
    <font>
      <sz val="11.5"/>
      <color indexed="8"/>
      <name val="Calibri"/>
      <family val="2"/>
    </font>
    <font>
      <b/>
      <sz val="11.5"/>
      <color indexed="8"/>
      <name val="Calibri"/>
      <family val="2"/>
    </font>
    <font>
      <b/>
      <sz val="14"/>
      <color indexed="8"/>
      <name val="Arial"/>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5"/>
      <color indexed="8"/>
      <name val="Calibri"/>
      <family val="0"/>
    </font>
    <font>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0"/>
      <color theme="1"/>
      <name val="Calibri"/>
      <family val="2"/>
    </font>
    <font>
      <sz val="12"/>
      <color theme="1"/>
      <name val="Calibri"/>
      <family val="2"/>
    </font>
    <font>
      <b/>
      <sz val="14"/>
      <color theme="1"/>
      <name val="Calibri"/>
      <family val="2"/>
    </font>
    <font>
      <b/>
      <sz val="16"/>
      <color theme="1"/>
      <name val="Calibri"/>
      <family val="2"/>
    </font>
    <font>
      <sz val="11.5"/>
      <color theme="1"/>
      <name val="Calibri"/>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548135"/>
        <bgColor indexed="64"/>
      </patternFill>
    </fill>
    <fill>
      <patternFill patternType="solid">
        <fgColor rgb="FFFF0000"/>
        <bgColor indexed="64"/>
      </patternFill>
    </fill>
    <fill>
      <patternFill patternType="solid">
        <fgColor theme="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D9E2F3"/>
        <bgColor indexed="64"/>
      </patternFill>
    </fill>
    <fill>
      <patternFill patternType="solid">
        <fgColor rgb="FFDEEAF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border>
    <border>
      <left/>
      <right style="medium"/>
      <top style="thin">
        <color rgb="FF000000"/>
      </top>
      <bottom style="medium"/>
    </border>
    <border>
      <left style="thin">
        <color rgb="FF000000"/>
      </left>
      <right style="medium"/>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border>
    <border>
      <left style="medium"/>
      <right style="thin">
        <color rgb="FF000000"/>
      </right>
      <top style="medium"/>
      <bottom style="thin">
        <color rgb="FF000000"/>
      </bottom>
    </border>
    <border>
      <left style="medium"/>
      <right style="thin">
        <color rgb="FF000000"/>
      </right>
      <top style="thin">
        <color rgb="FF000000"/>
      </top>
      <bottom style="medium"/>
    </border>
    <border>
      <left style="medium"/>
      <right style="medium"/>
      <top/>
      <bottom/>
    </border>
    <border>
      <left style="medium"/>
      <right style="medium"/>
      <top style="thin"/>
      <bottom style="thin"/>
    </border>
    <border>
      <left style="medium"/>
      <right style="medium"/>
      <top/>
      <bottom style="medium"/>
    </border>
    <border>
      <left style="medium"/>
      <right style="medium"/>
      <top style="thin">
        <color rgb="FF000000"/>
      </top>
      <bottom/>
    </border>
    <border>
      <left style="medium"/>
      <right style="medium"/>
      <top style="thin">
        <color rgb="FF000000"/>
      </top>
      <bottom style="medium"/>
    </border>
    <border>
      <left style="medium"/>
      <right style="medium"/>
      <top style="thin"/>
      <bottom style="medium"/>
    </border>
    <border>
      <left style="thin">
        <color rgb="FF000000"/>
      </left>
      <right style="medium"/>
      <top style="medium"/>
      <bottom style="thin">
        <color rgb="FF000000"/>
      </bottom>
    </border>
    <border>
      <left style="thin">
        <color rgb="FF000000"/>
      </left>
      <right style="medium"/>
      <top style="thin">
        <color rgb="FF000000"/>
      </top>
      <bottom style="medium"/>
    </border>
    <border>
      <left style="medium"/>
      <right style="thin">
        <color rgb="FF000000"/>
      </right>
      <top/>
      <bottom style="thin">
        <color rgb="FF000000"/>
      </bottom>
    </border>
    <border>
      <left style="medium"/>
      <right style="medium"/>
      <top/>
      <bottom style="thin"/>
    </border>
    <border>
      <left style="medium"/>
      <right/>
      <top/>
      <bottom style="thin">
        <color rgb="FF000000"/>
      </bottom>
    </border>
    <border>
      <left style="medium"/>
      <right/>
      <top style="thin">
        <color rgb="FF000000"/>
      </top>
      <bottom style="thin">
        <color rgb="FF000000"/>
      </bottom>
    </border>
    <border>
      <left style="medium"/>
      <right/>
      <top style="thin">
        <color rgb="FF000000"/>
      </top>
      <bottom/>
    </border>
    <border>
      <left style="medium"/>
      <right/>
      <top style="thin"/>
      <bottom style="medium"/>
    </border>
    <border>
      <left style="thin">
        <color rgb="FF000000"/>
      </left>
      <right style="medium"/>
      <top style="medium"/>
      <bottom style="medium"/>
    </border>
    <border>
      <left style="medium"/>
      <right/>
      <top style="medium"/>
      <bottom style="medium"/>
    </border>
    <border>
      <left style="thin">
        <color rgb="FF000000"/>
      </left>
      <right/>
      <top/>
      <bottom/>
    </border>
    <border>
      <left/>
      <right/>
      <top style="thin"/>
      <bottom style="medium"/>
    </border>
    <border>
      <left/>
      <right style="medium"/>
      <top style="thin"/>
      <bottom style="mediu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bottom style="thin">
        <color rgb="FF000000"/>
      </bottom>
    </border>
    <border>
      <left/>
      <right style="thin">
        <color rgb="FF000000"/>
      </right>
      <top/>
      <bottom style="thin">
        <color rgb="FF000000"/>
      </bottom>
    </border>
    <border>
      <left style="medium"/>
      <right style="thin"/>
      <top/>
      <bottom style="thin"/>
    </border>
    <border>
      <left style="thin"/>
      <right style="thin"/>
      <top/>
      <bottom style="thin"/>
    </border>
    <border>
      <left style="thin"/>
      <right style="thin"/>
      <top style="thin"/>
      <bottom style="thin"/>
    </border>
    <border>
      <left style="medium"/>
      <right/>
      <top/>
      <bottom/>
    </border>
    <border>
      <left/>
      <right style="thin">
        <color rgb="FF000000"/>
      </right>
      <top/>
      <bottom/>
    </border>
    <border>
      <left style="medium"/>
      <right style="thin"/>
      <top style="thin"/>
      <bottom style="thin"/>
    </border>
    <border>
      <left style="medium"/>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medium"/>
      <right style="thin">
        <color rgb="FF000000"/>
      </right>
      <top/>
      <bottom/>
    </border>
    <border>
      <left/>
      <right style="medium"/>
      <top/>
      <bottom style="thin">
        <color rgb="FF000000"/>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style="medium"/>
      <top/>
      <bottom/>
    </border>
    <border>
      <left style="thin"/>
      <right style="medium"/>
      <top style="thin"/>
      <bottom/>
    </border>
    <border>
      <left style="thin"/>
      <right style="medium"/>
      <top/>
      <bottom style="medium"/>
    </border>
    <border>
      <left/>
      <right style="medium">
        <color rgb="FF000000"/>
      </right>
      <top/>
      <bottom/>
    </border>
    <border>
      <left style="medium"/>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top/>
      <bottom/>
    </border>
    <border>
      <left style="medium">
        <color rgb="FF000000"/>
      </left>
      <right/>
      <top/>
      <bottom style="medium">
        <color rgb="FF000000"/>
      </bottom>
    </border>
    <border>
      <left/>
      <right style="medium"/>
      <top/>
      <bottom style="medium">
        <color rgb="FF000000"/>
      </bottom>
    </border>
    <border>
      <left style="medium"/>
      <right/>
      <top style="medium">
        <color rgb="FF000000"/>
      </top>
      <bottom/>
    </border>
    <border>
      <left/>
      <right/>
      <top style="medium">
        <color rgb="FF000000"/>
      </top>
      <bottom/>
    </border>
    <border>
      <left/>
      <right style="medium"/>
      <top style="medium">
        <color rgb="FF000000"/>
      </top>
      <bottom/>
    </border>
    <border>
      <left style="medium"/>
      <right style="thin">
        <color rgb="FF000000"/>
      </right>
      <top style="medium">
        <color rgb="FF000000"/>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top style="medium">
        <color rgb="FF000000"/>
      </top>
      <bottom style="thin">
        <color rgb="FF000000"/>
      </bottom>
    </border>
    <border>
      <left/>
      <right style="medium"/>
      <top style="thin">
        <color rgb="FF000000"/>
      </top>
      <bottom style="thin">
        <color rgb="FF000000"/>
      </bottom>
    </border>
    <border>
      <left/>
      <right style="medium"/>
      <top style="thin">
        <color rgb="FF000000"/>
      </top>
      <bottom/>
    </border>
    <border>
      <left style="thin">
        <color rgb="FF000000"/>
      </left>
      <right/>
      <top style="medium">
        <color rgb="FF000000"/>
      </top>
      <bottom/>
    </border>
    <border>
      <left/>
      <right style="thin">
        <color rgb="FF000000"/>
      </right>
      <top style="medium">
        <color rgb="FF000000"/>
      </top>
      <bottom/>
    </border>
    <border>
      <left/>
      <right style="thin">
        <color rgb="FF000000"/>
      </right>
      <top style="thin">
        <color rgb="FF000000"/>
      </top>
      <bottom style="thin">
        <color rgb="FF000000"/>
      </bottom>
    </border>
    <border>
      <left style="thin">
        <color rgb="FF000000"/>
      </left>
      <right style="thin">
        <color rgb="FF000000"/>
      </right>
      <top style="medium">
        <color rgb="FF000000"/>
      </top>
      <bottom/>
    </border>
    <border>
      <left style="medium"/>
      <right/>
      <top style="thin"/>
      <bottom style="thin"/>
    </border>
    <border>
      <left/>
      <right/>
      <top style="thin"/>
      <bottom style="thin"/>
    </border>
    <border>
      <left/>
      <right style="thin"/>
      <top style="thin"/>
      <bottom style="thin"/>
    </border>
    <border>
      <left style="medium"/>
      <right/>
      <top style="thin"/>
      <bottom/>
    </border>
    <border>
      <left/>
      <right/>
      <top style="thin"/>
      <bottom/>
    </border>
    <border>
      <left/>
      <right style="thin">
        <color rgb="FF000000"/>
      </right>
      <top style="thin"/>
      <bottom/>
    </border>
    <border>
      <left style="medium"/>
      <right/>
      <top style="thin">
        <color rgb="FF000000"/>
      </top>
      <bottom style="medium"/>
    </border>
    <border>
      <left/>
      <right/>
      <top style="thin">
        <color rgb="FF000000"/>
      </top>
      <bottom style="medium"/>
    </border>
    <border>
      <left style="medium"/>
      <right/>
      <top style="medium"/>
      <bottom style="thin"/>
    </border>
    <border>
      <left/>
      <right/>
      <top style="medium"/>
      <bottom style="thin"/>
    </border>
    <border>
      <left/>
      <right style="medium"/>
      <top style="medium"/>
      <bottom style="thin"/>
    </border>
    <border>
      <left style="medium"/>
      <right style="medium"/>
      <top/>
      <bottom style="thin">
        <color rgb="FF000000"/>
      </bottom>
    </border>
    <border>
      <left style="medium"/>
      <right/>
      <top style="medium"/>
      <bottom style="thin">
        <color rgb="FF000000"/>
      </bottom>
    </border>
    <border>
      <left/>
      <right/>
      <top style="medium"/>
      <bottom style="thin">
        <color rgb="FF000000"/>
      </bottom>
    </border>
    <border>
      <left/>
      <right style="thin">
        <color rgb="FF000000"/>
      </right>
      <top style="medium"/>
      <bottom style="thin">
        <color rgb="FF000000"/>
      </bottom>
    </border>
    <border>
      <left/>
      <right/>
      <top style="medium"/>
      <bottom style="medium"/>
    </border>
    <border>
      <left/>
      <right style="thin">
        <color rgb="FF000000"/>
      </right>
      <top style="medium"/>
      <bottom style="medium"/>
    </border>
    <border>
      <left/>
      <right style="medium"/>
      <top style="medium"/>
      <bottom style="medium"/>
    </border>
    <border>
      <left/>
      <right style="thin"/>
      <top style="thin"/>
      <bottom style="medium"/>
    </border>
    <border>
      <left style="medium"/>
      <right/>
      <top style="thin">
        <color rgb="FF000000"/>
      </top>
      <bottom style="thin"/>
    </border>
    <border>
      <left/>
      <right/>
      <top style="thin">
        <color rgb="FF000000"/>
      </top>
      <bottom style="thin"/>
    </border>
    <border>
      <left/>
      <right style="thin">
        <color rgb="FF000000"/>
      </right>
      <top style="thin">
        <color rgb="FF000000"/>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246">
    <xf numFmtId="0" fontId="0" fillId="0" borderId="0" xfId="0" applyFont="1" applyAlignment="1">
      <alignment/>
    </xf>
    <xf numFmtId="0" fontId="0" fillId="0" borderId="0" xfId="0" applyFont="1" applyAlignment="1">
      <alignment/>
    </xf>
    <xf numFmtId="0" fontId="52" fillId="0" borderId="10" xfId="0" applyFont="1" applyBorder="1" applyAlignment="1">
      <alignment horizontal="left" vertical="center"/>
    </xf>
    <xf numFmtId="0" fontId="52" fillId="0" borderId="11" xfId="0" applyFont="1" applyBorder="1" applyAlignment="1">
      <alignment horizontal="left" vertical="center"/>
    </xf>
    <xf numFmtId="0" fontId="35" fillId="33" borderId="12" xfId="0" applyFont="1" applyFill="1" applyBorder="1" applyAlignment="1">
      <alignment/>
    </xf>
    <xf numFmtId="0" fontId="35" fillId="34" borderId="13" xfId="0" applyFont="1" applyFill="1" applyBorder="1" applyAlignment="1">
      <alignment/>
    </xf>
    <xf numFmtId="0" fontId="35" fillId="35" borderId="14" xfId="0" applyFont="1" applyFill="1" applyBorder="1" applyAlignment="1">
      <alignment/>
    </xf>
    <xf numFmtId="164" fontId="51" fillId="0" borderId="15" xfId="0" applyNumberFormat="1" applyFont="1" applyBorder="1" applyAlignment="1">
      <alignment horizontal="center"/>
    </xf>
    <xf numFmtId="164" fontId="51" fillId="0" borderId="16" xfId="0" applyNumberFormat="1" applyFont="1" applyBorder="1" applyAlignment="1">
      <alignment horizontal="center"/>
    </xf>
    <xf numFmtId="0" fontId="52" fillId="0" borderId="17" xfId="0" applyFont="1" applyBorder="1" applyAlignment="1">
      <alignment/>
    </xf>
    <xf numFmtId="0" fontId="52" fillId="0" borderId="18" xfId="0" applyFont="1" applyBorder="1" applyAlignment="1">
      <alignment/>
    </xf>
    <xf numFmtId="0" fontId="52" fillId="0" borderId="19" xfId="0" applyFont="1" applyBorder="1" applyAlignment="1">
      <alignment/>
    </xf>
    <xf numFmtId="0" fontId="51" fillId="0" borderId="20" xfId="0" applyFont="1" applyBorder="1" applyAlignment="1">
      <alignment/>
    </xf>
    <xf numFmtId="0" fontId="51" fillId="0" borderId="21" xfId="0" applyFont="1" applyBorder="1" applyAlignment="1">
      <alignment/>
    </xf>
    <xf numFmtId="0" fontId="0" fillId="36" borderId="0" xfId="0" applyFont="1" applyFill="1" applyAlignment="1">
      <alignment/>
    </xf>
    <xf numFmtId="0" fontId="0" fillId="36" borderId="0" xfId="0" applyFont="1" applyFill="1" applyBorder="1" applyAlignment="1">
      <alignment/>
    </xf>
    <xf numFmtId="0" fontId="51" fillId="36" borderId="0" xfId="0" applyFont="1" applyFill="1" applyBorder="1" applyAlignment="1">
      <alignment/>
    </xf>
    <xf numFmtId="0" fontId="53" fillId="0" borderId="22" xfId="0" applyFont="1" applyBorder="1" applyAlignment="1">
      <alignment horizontal="center" vertical="center"/>
    </xf>
    <xf numFmtId="0" fontId="53" fillId="0" borderId="23" xfId="0" applyFont="1" applyBorder="1" applyAlignment="1">
      <alignment horizontal="center" vertical="center"/>
    </xf>
    <xf numFmtId="0" fontId="53" fillId="0" borderId="24" xfId="0" applyFont="1" applyBorder="1" applyAlignment="1">
      <alignment horizontal="center" vertical="center"/>
    </xf>
    <xf numFmtId="0" fontId="53" fillId="0" borderId="25" xfId="0" applyFont="1" applyBorder="1" applyAlignment="1">
      <alignment horizontal="center" vertical="center"/>
    </xf>
    <xf numFmtId="164" fontId="53" fillId="0" borderId="26" xfId="0" applyNumberFormat="1" applyFont="1" applyBorder="1" applyAlignment="1">
      <alignment horizontal="center" vertical="center"/>
    </xf>
    <xf numFmtId="164" fontId="53" fillId="0" borderId="27" xfId="0" applyNumberFormat="1" applyFont="1" applyBorder="1" applyAlignment="1">
      <alignment horizontal="center" vertical="center"/>
    </xf>
    <xf numFmtId="0" fontId="52" fillId="36" borderId="0" xfId="0" applyFont="1" applyFill="1" applyAlignment="1">
      <alignment/>
    </xf>
    <xf numFmtId="164" fontId="52" fillId="37" borderId="28" xfId="0" applyNumberFormat="1" applyFont="1" applyFill="1" applyBorder="1" applyAlignment="1">
      <alignment horizontal="center"/>
    </xf>
    <xf numFmtId="164" fontId="52" fillId="38" borderId="29" xfId="0" applyNumberFormat="1" applyFont="1" applyFill="1" applyBorder="1" applyAlignment="1">
      <alignment horizontal="center"/>
    </xf>
    <xf numFmtId="0" fontId="52" fillId="0" borderId="30" xfId="0" applyFont="1" applyBorder="1" applyAlignment="1">
      <alignment horizontal="center" vertical="center"/>
    </xf>
    <xf numFmtId="0" fontId="52" fillId="0" borderId="10" xfId="0" applyFont="1" applyBorder="1" applyAlignment="1">
      <alignment horizontal="center" vertical="center"/>
    </xf>
    <xf numFmtId="0" fontId="52" fillId="0" borderId="21" xfId="0" applyFont="1" applyBorder="1" applyAlignment="1">
      <alignment horizontal="center" vertical="center"/>
    </xf>
    <xf numFmtId="0" fontId="0" fillId="0" borderId="0" xfId="0" applyFont="1" applyAlignment="1">
      <alignment/>
    </xf>
    <xf numFmtId="0" fontId="53" fillId="0" borderId="31" xfId="0" applyFont="1" applyBorder="1" applyAlignment="1">
      <alignment horizontal="center" vertical="center"/>
    </xf>
    <xf numFmtId="0" fontId="54" fillId="0" borderId="32" xfId="0" applyFont="1" applyBorder="1" applyAlignment="1">
      <alignment/>
    </xf>
    <xf numFmtId="0" fontId="54" fillId="0" borderId="33" xfId="0" applyFont="1" applyBorder="1" applyAlignment="1">
      <alignment/>
    </xf>
    <xf numFmtId="0" fontId="54" fillId="0" borderId="34" xfId="0" applyFont="1" applyBorder="1" applyAlignment="1">
      <alignment/>
    </xf>
    <xf numFmtId="0" fontId="54" fillId="0" borderId="35" xfId="0" applyFont="1" applyBorder="1" applyAlignment="1">
      <alignment/>
    </xf>
    <xf numFmtId="0" fontId="54" fillId="2" borderId="36" xfId="0" applyFont="1" applyFill="1" applyBorder="1" applyAlignment="1">
      <alignment horizontal="center" vertical="center" wrapText="1"/>
    </xf>
    <xf numFmtId="0" fontId="54" fillId="2" borderId="37" xfId="0" applyFont="1" applyFill="1" applyBorder="1" applyAlignment="1">
      <alignment horizontal="center" vertical="center"/>
    </xf>
    <xf numFmtId="0" fontId="55" fillId="0" borderId="38" xfId="0" applyFont="1" applyBorder="1" applyAlignment="1">
      <alignment horizontal="left" vertical="top" wrapText="1"/>
    </xf>
    <xf numFmtId="0" fontId="55" fillId="0" borderId="0" xfId="0" applyFont="1" applyBorder="1" applyAlignment="1">
      <alignment horizontal="left" vertical="top" wrapText="1"/>
    </xf>
    <xf numFmtId="0" fontId="52" fillId="0" borderId="35" xfId="0" applyFont="1" applyBorder="1" applyAlignment="1">
      <alignment horizontal="left" vertical="top" wrapText="1"/>
    </xf>
    <xf numFmtId="0" fontId="52" fillId="0" borderId="39" xfId="0" applyFont="1" applyBorder="1" applyAlignment="1">
      <alignment horizontal="left" vertical="top" wrapText="1"/>
    </xf>
    <xf numFmtId="0" fontId="52" fillId="0" borderId="40" xfId="0" applyFont="1" applyBorder="1" applyAlignment="1">
      <alignment horizontal="left" vertical="top" wrapText="1"/>
    </xf>
    <xf numFmtId="0" fontId="55" fillId="0" borderId="41" xfId="0" applyFont="1" applyBorder="1" applyAlignment="1">
      <alignment horizontal="left" vertical="top" wrapText="1"/>
    </xf>
    <xf numFmtId="0" fontId="55" fillId="0" borderId="42" xfId="0" applyFont="1" applyBorder="1" applyAlignment="1">
      <alignment horizontal="left" vertical="top" wrapText="1"/>
    </xf>
    <xf numFmtId="0" fontId="55" fillId="0" borderId="18" xfId="0" applyFont="1" applyBorder="1" applyAlignment="1" applyProtection="1">
      <alignment horizontal="center" vertical="center"/>
      <protection locked="0"/>
    </xf>
    <xf numFmtId="0" fontId="55" fillId="0" borderId="11" xfId="0" applyFont="1" applyBorder="1" applyAlignment="1" applyProtection="1">
      <alignment horizontal="center" vertical="center"/>
      <protection locked="0"/>
    </xf>
    <xf numFmtId="0" fontId="55" fillId="0" borderId="43" xfId="0" applyFont="1" applyBorder="1" applyAlignment="1">
      <alignment horizontal="left" vertical="top" wrapText="1"/>
    </xf>
    <xf numFmtId="0" fontId="56" fillId="39" borderId="44" xfId="0" applyFont="1" applyFill="1" applyBorder="1" applyAlignment="1">
      <alignment horizontal="center" vertical="center"/>
    </xf>
    <xf numFmtId="0" fontId="9" fillId="0" borderId="44" xfId="0" applyFont="1" applyBorder="1" applyAlignment="1">
      <alignment vertical="center"/>
    </xf>
    <xf numFmtId="0" fontId="9" fillId="0" borderId="45" xfId="0" applyFont="1" applyBorder="1" applyAlignment="1">
      <alignment vertical="center"/>
    </xf>
    <xf numFmtId="0" fontId="56" fillId="39" borderId="17" xfId="0" applyFont="1" applyFill="1" applyBorder="1" applyAlignment="1">
      <alignment horizontal="center" vertical="center"/>
    </xf>
    <xf numFmtId="0" fontId="56" fillId="39" borderId="46" xfId="0" applyFont="1" applyFill="1" applyBorder="1" applyAlignment="1">
      <alignment horizontal="center" vertical="center"/>
    </xf>
    <xf numFmtId="0" fontId="56" fillId="39" borderId="47" xfId="0" applyFont="1" applyFill="1" applyBorder="1" applyAlignment="1">
      <alignment horizontal="center" vertical="center"/>
    </xf>
    <xf numFmtId="0" fontId="56" fillId="39" borderId="48" xfId="0" applyFont="1" applyFill="1" applyBorder="1" applyAlignment="1">
      <alignment horizontal="center" vertical="center" wrapText="1"/>
    </xf>
    <xf numFmtId="0" fontId="56" fillId="39" borderId="48" xfId="0" applyFont="1" applyFill="1" applyBorder="1" applyAlignment="1">
      <alignment horizontal="center" vertical="center" wrapText="1"/>
    </xf>
    <xf numFmtId="0" fontId="56" fillId="39" borderId="49" xfId="0" applyFont="1" applyFill="1" applyBorder="1" applyAlignment="1">
      <alignment horizontal="left" vertical="center" wrapText="1"/>
    </xf>
    <xf numFmtId="0" fontId="56" fillId="39" borderId="0" xfId="0" applyFont="1" applyFill="1" applyBorder="1" applyAlignment="1">
      <alignment horizontal="left" vertical="center" wrapText="1"/>
    </xf>
    <xf numFmtId="0" fontId="56" fillId="39" borderId="50" xfId="0" applyFont="1" applyFill="1" applyBorder="1" applyAlignment="1">
      <alignment horizontal="left" vertical="center" wrapText="1"/>
    </xf>
    <xf numFmtId="0" fontId="56" fillId="39" borderId="51" xfId="0" applyFont="1" applyFill="1" applyBorder="1" applyAlignment="1">
      <alignment horizontal="center" vertical="center" wrapText="1"/>
    </xf>
    <xf numFmtId="0" fontId="56" fillId="39" borderId="52" xfId="0" applyFont="1" applyFill="1" applyBorder="1" applyAlignment="1">
      <alignment horizontal="left" vertical="center" wrapText="1"/>
    </xf>
    <xf numFmtId="0" fontId="56" fillId="39" borderId="53" xfId="0" applyFont="1" applyFill="1" applyBorder="1" applyAlignment="1">
      <alignment horizontal="left" vertical="center" wrapText="1"/>
    </xf>
    <xf numFmtId="0" fontId="56" fillId="39" borderId="54" xfId="0" applyFont="1" applyFill="1" applyBorder="1" applyAlignment="1">
      <alignment horizontal="left" vertical="center" wrapText="1"/>
    </xf>
    <xf numFmtId="0" fontId="56" fillId="39" borderId="49" xfId="0" applyFont="1" applyFill="1" applyBorder="1" applyAlignment="1">
      <alignment horizontal="left" vertical="center" wrapText="1"/>
    </xf>
    <xf numFmtId="0" fontId="3" fillId="0" borderId="0" xfId="0" applyFont="1" applyBorder="1" applyAlignment="1">
      <alignment horizontal="left"/>
    </xf>
    <xf numFmtId="0" fontId="3" fillId="0" borderId="50" xfId="0" applyFont="1" applyBorder="1" applyAlignment="1">
      <alignment horizontal="left"/>
    </xf>
    <xf numFmtId="0" fontId="53" fillId="39" borderId="34" xfId="0" applyFont="1" applyFill="1" applyBorder="1" applyAlignment="1">
      <alignment horizontal="center" vertical="center" textRotation="90" wrapText="1"/>
    </xf>
    <xf numFmtId="0" fontId="3" fillId="0" borderId="49" xfId="0" applyFont="1" applyBorder="1" applyAlignment="1">
      <alignment/>
    </xf>
    <xf numFmtId="0" fontId="3" fillId="0" borderId="55" xfId="0" applyFont="1" applyBorder="1" applyAlignment="1">
      <alignment/>
    </xf>
    <xf numFmtId="0" fontId="3" fillId="0" borderId="42" xfId="0" applyFont="1" applyBorder="1" applyAlignment="1">
      <alignment horizontal="left" vertical="top"/>
    </xf>
    <xf numFmtId="0" fontId="3" fillId="0" borderId="43" xfId="0" applyFont="1" applyBorder="1" applyAlignment="1">
      <alignment horizontal="left" vertical="top"/>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56" fillId="40" borderId="48" xfId="0" applyFont="1" applyFill="1" applyBorder="1" applyAlignment="1">
      <alignment horizontal="left" vertical="center" wrapText="1"/>
    </xf>
    <xf numFmtId="0" fontId="56" fillId="40" borderId="48" xfId="0" applyFont="1" applyFill="1" applyBorder="1" applyAlignment="1">
      <alignment horizontal="left" vertical="center" wrapText="1"/>
    </xf>
    <xf numFmtId="0" fontId="56" fillId="39" borderId="22" xfId="0" applyFont="1" applyFill="1" applyBorder="1" applyAlignment="1">
      <alignment horizontal="center" vertical="center"/>
    </xf>
    <xf numFmtId="0" fontId="10" fillId="0" borderId="22" xfId="0" applyFont="1" applyBorder="1" applyAlignment="1">
      <alignment/>
    </xf>
    <xf numFmtId="0" fontId="10" fillId="0" borderId="56" xfId="0" applyFont="1" applyBorder="1" applyAlignment="1">
      <alignment/>
    </xf>
    <xf numFmtId="0" fontId="56" fillId="39" borderId="48" xfId="0" applyFont="1" applyFill="1" applyBorder="1" applyAlignment="1">
      <alignment horizontal="center"/>
    </xf>
    <xf numFmtId="0" fontId="10" fillId="0" borderId="48" xfId="0" applyFont="1" applyBorder="1" applyAlignment="1">
      <alignment/>
    </xf>
    <xf numFmtId="0" fontId="55" fillId="0" borderId="41" xfId="0" applyFont="1" applyBorder="1" applyAlignment="1" applyProtection="1">
      <alignment horizontal="center" vertical="center"/>
      <protection locked="0"/>
    </xf>
    <xf numFmtId="0" fontId="55" fillId="0" borderId="42" xfId="0" applyFont="1" applyBorder="1" applyAlignment="1" applyProtection="1">
      <alignment horizontal="center" vertical="center"/>
      <protection locked="0"/>
    </xf>
    <xf numFmtId="0" fontId="56" fillId="39" borderId="34" xfId="0" applyFont="1" applyFill="1" applyBorder="1" applyAlignment="1">
      <alignment horizontal="left" vertical="center" wrapText="1"/>
    </xf>
    <xf numFmtId="0" fontId="56" fillId="39" borderId="42" xfId="0" applyFont="1" applyFill="1" applyBorder="1" applyAlignment="1">
      <alignment horizontal="left" vertical="center" wrapText="1"/>
    </xf>
    <xf numFmtId="0" fontId="3" fillId="0" borderId="42" xfId="0" applyFont="1" applyBorder="1" applyAlignment="1">
      <alignment horizontal="left"/>
    </xf>
    <xf numFmtId="0" fontId="3" fillId="0" borderId="43" xfId="0" applyFont="1" applyBorder="1" applyAlignment="1">
      <alignment horizontal="left"/>
    </xf>
    <xf numFmtId="0" fontId="55" fillId="0" borderId="57" xfId="0" applyFont="1" applyBorder="1" applyAlignment="1">
      <alignment horizontal="left" vertical="top" wrapText="1"/>
    </xf>
    <xf numFmtId="0" fontId="55" fillId="0" borderId="58" xfId="0" applyFont="1" applyBorder="1" applyAlignment="1">
      <alignment horizontal="left" vertical="top" wrapText="1"/>
    </xf>
    <xf numFmtId="0" fontId="55" fillId="0" borderId="59" xfId="0" applyFont="1" applyBorder="1" applyAlignment="1">
      <alignment horizontal="left" vertical="top" wrapText="1"/>
    </xf>
    <xf numFmtId="0" fontId="57" fillId="39" borderId="60" xfId="0" applyFont="1" applyFill="1" applyBorder="1" applyAlignment="1">
      <alignment horizontal="center" vertical="center"/>
    </xf>
    <xf numFmtId="0" fontId="57" fillId="39" borderId="61" xfId="0" applyFont="1" applyFill="1" applyBorder="1" applyAlignment="1">
      <alignment horizontal="center" vertical="center"/>
    </xf>
    <xf numFmtId="0" fontId="57" fillId="39" borderId="62" xfId="0" applyFont="1" applyFill="1" applyBorder="1" applyAlignment="1">
      <alignment horizontal="center" vertical="center"/>
    </xf>
    <xf numFmtId="0" fontId="57" fillId="39" borderId="49" xfId="0" applyFont="1" applyFill="1" applyBorder="1" applyAlignment="1">
      <alignment horizontal="center" vertical="center"/>
    </xf>
    <xf numFmtId="0" fontId="57" fillId="39" borderId="0" xfId="0" applyFont="1" applyFill="1" applyBorder="1" applyAlignment="1">
      <alignment horizontal="center" vertical="center"/>
    </xf>
    <xf numFmtId="0" fontId="57" fillId="39" borderId="63" xfId="0" applyFont="1" applyFill="1" applyBorder="1" applyAlignment="1">
      <alignment horizontal="center" vertical="center"/>
    </xf>
    <xf numFmtId="0" fontId="56" fillId="39" borderId="48" xfId="0" applyFont="1" applyFill="1" applyBorder="1" applyAlignment="1">
      <alignment horizontal="left" vertical="center" wrapText="1"/>
    </xf>
    <xf numFmtId="0" fontId="58" fillId="0" borderId="48" xfId="0" applyFont="1" applyBorder="1" applyAlignment="1">
      <alignment horizontal="left" vertical="top" wrapText="1"/>
    </xf>
    <xf numFmtId="0" fontId="55" fillId="0" borderId="48" xfId="0" applyFont="1" applyBorder="1" applyAlignment="1">
      <alignment horizontal="left" vertical="top" wrapText="1"/>
    </xf>
    <xf numFmtId="0" fontId="55" fillId="0" borderId="48" xfId="0" applyFont="1" applyBorder="1" applyAlignment="1" applyProtection="1">
      <alignment horizontal="center" vertical="center"/>
      <protection locked="0"/>
    </xf>
    <xf numFmtId="0" fontId="53" fillId="0" borderId="64" xfId="0" applyFont="1" applyBorder="1" applyAlignment="1">
      <alignment horizontal="center" vertical="center"/>
    </xf>
    <xf numFmtId="0" fontId="53" fillId="0" borderId="65" xfId="0" applyFont="1" applyBorder="1" applyAlignment="1">
      <alignment horizontal="center" vertical="center"/>
    </xf>
    <xf numFmtId="0" fontId="55" fillId="0" borderId="60" xfId="0" applyFont="1" applyBorder="1" applyAlignment="1">
      <alignment horizontal="center"/>
    </xf>
    <xf numFmtId="0" fontId="55" fillId="0" borderId="61" xfId="0" applyFont="1" applyBorder="1" applyAlignment="1">
      <alignment horizontal="center"/>
    </xf>
    <xf numFmtId="0" fontId="3" fillId="0" borderId="61" xfId="0" applyFont="1" applyBorder="1" applyAlignment="1">
      <alignment/>
    </xf>
    <xf numFmtId="0" fontId="3" fillId="0" borderId="0" xfId="0" applyFont="1" applyBorder="1" applyAlignment="1">
      <alignment/>
    </xf>
    <xf numFmtId="0" fontId="0" fillId="0" borderId="0" xfId="0" applyFont="1" applyBorder="1" applyAlignment="1">
      <alignment/>
    </xf>
    <xf numFmtId="0" fontId="3" fillId="0" borderId="66" xfId="0" applyFont="1" applyBorder="1" applyAlignment="1">
      <alignmen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57" fillId="0" borderId="60" xfId="0" applyFont="1" applyBorder="1" applyAlignment="1">
      <alignment horizontal="center" vertical="center" wrapText="1"/>
    </xf>
    <xf numFmtId="0" fontId="3" fillId="0" borderId="62" xfId="0" applyFont="1" applyBorder="1" applyAlignment="1">
      <alignment/>
    </xf>
    <xf numFmtId="0" fontId="3" fillId="0" borderId="63" xfId="0" applyFont="1" applyBorder="1" applyAlignment="1">
      <alignment/>
    </xf>
    <xf numFmtId="0" fontId="3" fillId="0" borderId="57" xfId="0" applyFont="1" applyBorder="1" applyAlignment="1">
      <alignment/>
    </xf>
    <xf numFmtId="0" fontId="0" fillId="0" borderId="58" xfId="0" applyFont="1" applyBorder="1" applyAlignment="1">
      <alignment/>
    </xf>
    <xf numFmtId="0" fontId="3" fillId="0" borderId="59" xfId="0" applyFont="1" applyBorder="1" applyAlignment="1">
      <alignment/>
    </xf>
    <xf numFmtId="0" fontId="57" fillId="0" borderId="61" xfId="0" applyFont="1" applyBorder="1" applyAlignment="1">
      <alignment horizontal="center" vertical="center"/>
    </xf>
    <xf numFmtId="0" fontId="3" fillId="0" borderId="70" xfId="0" applyFont="1" applyBorder="1" applyAlignment="1">
      <alignment/>
    </xf>
    <xf numFmtId="0" fontId="3" fillId="0" borderId="71" xfId="0" applyFont="1" applyBorder="1" applyAlignment="1">
      <alignment/>
    </xf>
    <xf numFmtId="0" fontId="3" fillId="0" borderId="72" xfId="0" applyFont="1" applyBorder="1" applyAlignment="1">
      <alignment/>
    </xf>
    <xf numFmtId="0" fontId="56" fillId="0" borderId="70" xfId="0" applyFont="1" applyBorder="1" applyAlignment="1">
      <alignment horizontal="center" vertical="center"/>
    </xf>
    <xf numFmtId="0" fontId="57" fillId="39" borderId="73" xfId="0" applyFont="1" applyFill="1" applyBorder="1" applyAlignment="1">
      <alignment horizontal="center" vertical="center"/>
    </xf>
    <xf numFmtId="0" fontId="57" fillId="39" borderId="74" xfId="0" applyFont="1" applyFill="1" applyBorder="1" applyAlignment="1">
      <alignment horizontal="center" vertical="center"/>
    </xf>
    <xf numFmtId="0" fontId="3" fillId="0" borderId="74" xfId="0" applyFont="1" applyBorder="1" applyAlignment="1">
      <alignment/>
    </xf>
    <xf numFmtId="0" fontId="3" fillId="0" borderId="75" xfId="0" applyFont="1" applyBorder="1" applyAlignment="1">
      <alignment/>
    </xf>
    <xf numFmtId="0" fontId="56" fillId="0" borderId="73" xfId="0" applyFont="1" applyBorder="1" applyAlignment="1">
      <alignment horizontal="center" vertical="center"/>
    </xf>
    <xf numFmtId="0" fontId="56" fillId="0" borderId="74" xfId="0" applyFont="1" applyBorder="1" applyAlignment="1">
      <alignment horizontal="center" vertical="center"/>
    </xf>
    <xf numFmtId="0" fontId="52" fillId="0" borderId="76" xfId="0" applyFont="1" applyBorder="1" applyAlignment="1">
      <alignment horizontal="left" vertical="center" wrapText="1"/>
    </xf>
    <xf numFmtId="0" fontId="3" fillId="0" borderId="30" xfId="0" applyFont="1" applyBorder="1" applyAlignment="1">
      <alignment/>
    </xf>
    <xf numFmtId="0" fontId="57" fillId="39" borderId="77" xfId="0" applyFont="1" applyFill="1" applyBorder="1" applyAlignment="1">
      <alignment horizontal="center" vertical="center"/>
    </xf>
    <xf numFmtId="0" fontId="57" fillId="39" borderId="78" xfId="0" applyFont="1" applyFill="1" applyBorder="1" applyAlignment="1">
      <alignment horizontal="center" vertical="center"/>
    </xf>
    <xf numFmtId="0" fontId="3" fillId="0" borderId="78" xfId="0" applyFont="1" applyBorder="1" applyAlignment="1">
      <alignment/>
    </xf>
    <xf numFmtId="0" fontId="3" fillId="0" borderId="79" xfId="0" applyFont="1" applyBorder="1" applyAlignment="1">
      <alignment/>
    </xf>
    <xf numFmtId="0" fontId="56" fillId="39" borderId="80" xfId="0" applyFont="1" applyFill="1" applyBorder="1" applyAlignment="1">
      <alignment horizontal="center" vertical="center"/>
    </xf>
    <xf numFmtId="0" fontId="56" fillId="39" borderId="27" xfId="0" applyFont="1" applyFill="1" applyBorder="1" applyAlignment="1">
      <alignment horizontal="center" vertical="center"/>
    </xf>
    <xf numFmtId="0" fontId="52" fillId="0" borderId="81" xfId="0" applyFont="1" applyBorder="1" applyAlignment="1">
      <alignment horizontal="left" vertical="center" wrapText="1"/>
    </xf>
    <xf numFmtId="0" fontId="3" fillId="0" borderId="82" xfId="0" applyFont="1" applyBorder="1" applyAlignment="1">
      <alignment vertical="center"/>
    </xf>
    <xf numFmtId="0" fontId="3" fillId="0" borderId="83" xfId="0" applyFont="1" applyBorder="1" applyAlignment="1">
      <alignment vertical="center"/>
    </xf>
    <xf numFmtId="0" fontId="52" fillId="0" borderId="18" xfId="0" applyFont="1" applyBorder="1" applyAlignment="1">
      <alignment horizontal="left"/>
    </xf>
    <xf numFmtId="0" fontId="3" fillId="0" borderId="11" xfId="0" applyFont="1" applyBorder="1" applyAlignment="1">
      <alignment horizontal="left"/>
    </xf>
    <xf numFmtId="0" fontId="3" fillId="0" borderId="84" xfId="0" applyFont="1" applyBorder="1" applyAlignment="1">
      <alignment horizontal="left"/>
    </xf>
    <xf numFmtId="1" fontId="52" fillId="0" borderId="18" xfId="0" applyNumberFormat="1" applyFont="1" applyBorder="1" applyAlignment="1">
      <alignment horizontal="center"/>
    </xf>
    <xf numFmtId="0" fontId="3" fillId="0" borderId="11" xfId="0" applyFont="1" applyBorder="1" applyAlignment="1">
      <alignment/>
    </xf>
    <xf numFmtId="0" fontId="3" fillId="0" borderId="84" xfId="0" applyFont="1" applyBorder="1" applyAlignment="1">
      <alignment/>
    </xf>
    <xf numFmtId="0" fontId="52" fillId="0" borderId="41" xfId="0" applyFont="1" applyBorder="1" applyAlignment="1">
      <alignment horizontal="left" vertical="center" wrapText="1"/>
    </xf>
    <xf numFmtId="0" fontId="3" fillId="0" borderId="42" xfId="0" applyFont="1" applyBorder="1" applyAlignment="1">
      <alignment vertical="center"/>
    </xf>
    <xf numFmtId="0" fontId="3" fillId="0" borderId="85" xfId="0" applyFont="1" applyBorder="1" applyAlignment="1">
      <alignment vertical="center"/>
    </xf>
    <xf numFmtId="0" fontId="52" fillId="0" borderId="41" xfId="0" applyFont="1" applyBorder="1" applyAlignment="1">
      <alignment horizontal="center" vertical="center" wrapText="1"/>
    </xf>
    <xf numFmtId="0" fontId="3" fillId="0" borderId="42" xfId="0" applyFont="1" applyBorder="1" applyAlignment="1">
      <alignment horizontal="center" vertical="center"/>
    </xf>
    <xf numFmtId="0" fontId="3" fillId="0" borderId="85" xfId="0" applyFont="1" applyBorder="1" applyAlignment="1">
      <alignment horizontal="center" vertical="center"/>
    </xf>
    <xf numFmtId="0" fontId="52" fillId="0" borderId="86" xfId="0" applyFont="1" applyBorder="1" applyAlignment="1">
      <alignment horizontal="center" vertical="center" wrapText="1"/>
    </xf>
    <xf numFmtId="0" fontId="52" fillId="0" borderId="74" xfId="0" applyFont="1" applyBorder="1" applyAlignment="1">
      <alignment horizontal="center" vertical="center" wrapText="1"/>
    </xf>
    <xf numFmtId="0" fontId="52" fillId="0" borderId="87"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44" xfId="0" applyFont="1" applyBorder="1" applyAlignment="1">
      <alignment horizontal="center" vertical="center" wrapText="1"/>
    </xf>
    <xf numFmtId="0" fontId="52" fillId="0" borderId="45" xfId="0" applyFont="1" applyBorder="1" applyAlignment="1">
      <alignment horizontal="center" vertical="center" wrapText="1"/>
    </xf>
    <xf numFmtId="0" fontId="55" fillId="0" borderId="18" xfId="0" applyFont="1" applyBorder="1" applyAlignment="1">
      <alignment horizontal="center" vertical="center"/>
    </xf>
    <xf numFmtId="0" fontId="3" fillId="0" borderId="11" xfId="0" applyFont="1" applyBorder="1" applyAlignment="1">
      <alignment horizontal="center" vertical="center"/>
    </xf>
    <xf numFmtId="0" fontId="3" fillId="0" borderId="88" xfId="0" applyFont="1" applyBorder="1" applyAlignment="1">
      <alignment horizontal="center" vertical="center"/>
    </xf>
    <xf numFmtId="0" fontId="52" fillId="0" borderId="18" xfId="0" applyFont="1" applyBorder="1" applyAlignment="1">
      <alignment horizontal="left" vertical="center"/>
    </xf>
    <xf numFmtId="0" fontId="3" fillId="0" borderId="11" xfId="0" applyFont="1" applyBorder="1" applyAlignment="1">
      <alignment horizontal="left" vertical="center"/>
    </xf>
    <xf numFmtId="0" fontId="3" fillId="0" borderId="88" xfId="0" applyFont="1" applyBorder="1" applyAlignment="1">
      <alignment horizontal="left" vertical="center"/>
    </xf>
    <xf numFmtId="0" fontId="52" fillId="0" borderId="33" xfId="0" applyFont="1" applyBorder="1" applyAlignment="1">
      <alignment horizontal="left" vertical="center"/>
    </xf>
    <xf numFmtId="0" fontId="52" fillId="0" borderId="11" xfId="0" applyFont="1" applyBorder="1" applyAlignment="1">
      <alignment horizontal="left" vertical="center"/>
    </xf>
    <xf numFmtId="0" fontId="3" fillId="0" borderId="11" xfId="0" applyFont="1" applyBorder="1" applyAlignment="1">
      <alignment vertical="center"/>
    </xf>
    <xf numFmtId="0" fontId="3" fillId="0" borderId="88" xfId="0" applyFont="1" applyBorder="1" applyAlignment="1">
      <alignment vertical="center"/>
    </xf>
    <xf numFmtId="0" fontId="52" fillId="0" borderId="34" xfId="0" applyFont="1" applyBorder="1" applyAlignment="1">
      <alignment horizontal="left" vertical="center"/>
    </xf>
    <xf numFmtId="0" fontId="52" fillId="0" borderId="42" xfId="0" applyFont="1" applyBorder="1" applyAlignment="1">
      <alignment horizontal="left" vertical="center"/>
    </xf>
    <xf numFmtId="0" fontId="3" fillId="0" borderId="43" xfId="0" applyFont="1" applyBorder="1" applyAlignment="1">
      <alignment vertical="center"/>
    </xf>
    <xf numFmtId="0" fontId="55" fillId="0" borderId="18" xfId="0" applyFont="1" applyBorder="1" applyAlignment="1">
      <alignment horizontal="left" vertical="top" wrapText="1"/>
    </xf>
    <xf numFmtId="0" fontId="55" fillId="0" borderId="11" xfId="0" applyFont="1" applyBorder="1" applyAlignment="1">
      <alignment horizontal="left" vertical="top"/>
    </xf>
    <xf numFmtId="0" fontId="55" fillId="0" borderId="88" xfId="0" applyFont="1" applyBorder="1" applyAlignment="1">
      <alignment horizontal="left" vertical="top"/>
    </xf>
    <xf numFmtId="0" fontId="55" fillId="0" borderId="41" xfId="0" applyFont="1" applyBorder="1" applyAlignment="1">
      <alignment horizontal="left" vertical="top"/>
    </xf>
    <xf numFmtId="0" fontId="52" fillId="0" borderId="86" xfId="0" applyFont="1" applyBorder="1" applyAlignment="1">
      <alignment horizontal="center" vertical="center"/>
    </xf>
    <xf numFmtId="0" fontId="52" fillId="0" borderId="74" xfId="0" applyFont="1" applyBorder="1" applyAlignment="1">
      <alignment horizontal="center" vertical="center"/>
    </xf>
    <xf numFmtId="0" fontId="52" fillId="0" borderId="87" xfId="0" applyFont="1" applyBorder="1" applyAlignment="1">
      <alignment horizontal="center" vertical="center"/>
    </xf>
    <xf numFmtId="0" fontId="52" fillId="0" borderId="17" xfId="0" applyFont="1" applyBorder="1" applyAlignment="1">
      <alignment horizontal="center" vertical="center"/>
    </xf>
    <xf numFmtId="0" fontId="52" fillId="0" borderId="44" xfId="0" applyFont="1" applyBorder="1" applyAlignment="1">
      <alignment horizontal="center" vertical="center"/>
    </xf>
    <xf numFmtId="0" fontId="52" fillId="0" borderId="45" xfId="0" applyFont="1" applyBorder="1" applyAlignment="1">
      <alignment horizontal="center" vertical="center"/>
    </xf>
    <xf numFmtId="0" fontId="55" fillId="0" borderId="89" xfId="0" applyFont="1" applyBorder="1" applyAlignment="1">
      <alignment horizontal="center" vertical="center"/>
    </xf>
    <xf numFmtId="0" fontId="55" fillId="0" borderId="13" xfId="0" applyFont="1" applyBorder="1" applyAlignment="1">
      <alignment horizontal="center" vertical="center"/>
    </xf>
    <xf numFmtId="0" fontId="55" fillId="0" borderId="42" xfId="0" applyFont="1" applyBorder="1" applyAlignment="1">
      <alignment horizontal="left" vertical="top"/>
    </xf>
    <xf numFmtId="0" fontId="56" fillId="39" borderId="90" xfId="0" applyFont="1" applyFill="1" applyBorder="1" applyAlignment="1">
      <alignment horizontal="center" vertical="center" wrapText="1"/>
    </xf>
    <xf numFmtId="0" fontId="56" fillId="39" borderId="91" xfId="0" applyFont="1" applyFill="1" applyBorder="1" applyAlignment="1">
      <alignment horizontal="center" vertical="center" wrapText="1"/>
    </xf>
    <xf numFmtId="0" fontId="56" fillId="39" borderId="92" xfId="0" applyFont="1" applyFill="1" applyBorder="1" applyAlignment="1">
      <alignment horizontal="center" vertical="center" wrapText="1"/>
    </xf>
    <xf numFmtId="0" fontId="56" fillId="39" borderId="93" xfId="0" applyFont="1" applyFill="1" applyBorder="1" applyAlignment="1">
      <alignment horizontal="left" vertical="center" wrapText="1"/>
    </xf>
    <xf numFmtId="0" fontId="56" fillId="39" borderId="94" xfId="0" applyFont="1" applyFill="1" applyBorder="1" applyAlignment="1">
      <alignment horizontal="left" vertical="center" wrapText="1"/>
    </xf>
    <xf numFmtId="0" fontId="56" fillId="39" borderId="95" xfId="0" applyFont="1" applyFill="1" applyBorder="1" applyAlignment="1">
      <alignment horizontal="left" vertical="center" wrapText="1"/>
    </xf>
    <xf numFmtId="0" fontId="56" fillId="39" borderId="17" xfId="0" applyFont="1" applyFill="1" applyBorder="1" applyAlignment="1">
      <alignment horizontal="center"/>
    </xf>
    <xf numFmtId="0" fontId="10" fillId="0" borderId="45" xfId="0" applyFont="1" applyBorder="1" applyAlignment="1">
      <alignment/>
    </xf>
    <xf numFmtId="0" fontId="10" fillId="0" borderId="44" xfId="0" applyFont="1" applyBorder="1" applyAlignment="1">
      <alignment/>
    </xf>
    <xf numFmtId="0" fontId="52" fillId="0" borderId="96" xfId="0" applyFont="1" applyBorder="1" applyAlignment="1">
      <alignment horizontal="left" vertical="top" wrapText="1"/>
    </xf>
    <xf numFmtId="0" fontId="52" fillId="0" borderId="97" xfId="0" applyFont="1" applyBorder="1" applyAlignment="1">
      <alignment horizontal="left" vertical="top" wrapText="1"/>
    </xf>
    <xf numFmtId="0" fontId="52" fillId="0" borderId="15" xfId="0" applyFont="1" applyBorder="1" applyAlignment="1">
      <alignment horizontal="left" vertical="top" wrapText="1"/>
    </xf>
    <xf numFmtId="0" fontId="57" fillId="39" borderId="98" xfId="0" applyFont="1" applyFill="1" applyBorder="1" applyAlignment="1">
      <alignment horizontal="center" vertical="center"/>
    </xf>
    <xf numFmtId="0" fontId="57" fillId="39" borderId="99" xfId="0" applyFont="1" applyFill="1" applyBorder="1" applyAlignment="1">
      <alignment horizontal="center" vertical="center"/>
    </xf>
    <xf numFmtId="0" fontId="57" fillId="39" borderId="100" xfId="0" applyFont="1" applyFill="1" applyBorder="1" applyAlignment="1">
      <alignment horizontal="center" vertical="center"/>
    </xf>
    <xf numFmtId="0" fontId="56" fillId="40" borderId="38" xfId="0" applyFont="1" applyFill="1" applyBorder="1" applyAlignment="1">
      <alignment horizontal="left" vertical="center" wrapText="1"/>
    </xf>
    <xf numFmtId="0" fontId="56" fillId="40" borderId="0" xfId="0" applyFont="1" applyFill="1" applyBorder="1" applyAlignment="1">
      <alignment horizontal="left" vertical="center" wrapText="1"/>
    </xf>
    <xf numFmtId="0" fontId="56" fillId="40" borderId="50" xfId="0" applyFont="1" applyFill="1" applyBorder="1" applyAlignment="1">
      <alignment horizontal="left" vertical="center" wrapText="1"/>
    </xf>
    <xf numFmtId="0" fontId="55" fillId="0" borderId="0" xfId="0" applyFont="1" applyBorder="1" applyAlignment="1">
      <alignment horizontal="left" vertical="top"/>
    </xf>
    <xf numFmtId="0" fontId="55" fillId="0" borderId="50" xfId="0" applyFont="1" applyBorder="1" applyAlignment="1">
      <alignment horizontal="left" vertical="top"/>
    </xf>
    <xf numFmtId="0" fontId="55" fillId="0" borderId="17" xfId="0" applyFont="1" applyBorder="1" applyAlignment="1" applyProtection="1">
      <alignment horizontal="center" vertical="center"/>
      <protection locked="0"/>
    </xf>
    <xf numFmtId="0" fontId="55" fillId="0" borderId="44" xfId="0" applyFont="1" applyBorder="1" applyAlignment="1" applyProtection="1">
      <alignment horizontal="center" vertical="center"/>
      <protection locked="0"/>
    </xf>
    <xf numFmtId="0" fontId="10" fillId="0" borderId="23" xfId="0" applyFont="1" applyBorder="1" applyAlignment="1">
      <alignment/>
    </xf>
    <xf numFmtId="0" fontId="56" fillId="39" borderId="44" xfId="0" applyFont="1" applyFill="1" applyBorder="1" applyAlignment="1">
      <alignment horizontal="center"/>
    </xf>
    <xf numFmtId="0" fontId="56" fillId="39" borderId="34" xfId="0" applyFont="1" applyFill="1" applyBorder="1" applyAlignment="1">
      <alignment horizontal="left" vertical="center" wrapText="1"/>
    </xf>
    <xf numFmtId="0" fontId="10" fillId="0" borderId="101" xfId="0" applyFont="1" applyBorder="1" applyAlignment="1">
      <alignment/>
    </xf>
    <xf numFmtId="0" fontId="57" fillId="39" borderId="98" xfId="0" applyFont="1" applyFill="1" applyBorder="1" applyAlignment="1">
      <alignment horizontal="center" vertical="center"/>
    </xf>
    <xf numFmtId="0" fontId="57" fillId="39" borderId="99" xfId="0" applyFont="1" applyFill="1" applyBorder="1" applyAlignment="1">
      <alignment horizontal="center" vertical="center"/>
    </xf>
    <xf numFmtId="0" fontId="57" fillId="39" borderId="100" xfId="0" applyFont="1" applyFill="1" applyBorder="1" applyAlignment="1">
      <alignment horizontal="center" vertical="center"/>
    </xf>
    <xf numFmtId="164" fontId="51" fillId="0" borderId="33" xfId="0" applyNumberFormat="1" applyFont="1" applyBorder="1" applyAlignment="1">
      <alignment horizontal="center"/>
    </xf>
    <xf numFmtId="164" fontId="51" fillId="0" borderId="11" xfId="0" applyNumberFormat="1" applyFont="1" applyBorder="1" applyAlignment="1">
      <alignment horizontal="center"/>
    </xf>
    <xf numFmtId="164" fontId="51" fillId="0" borderId="88" xfId="0" applyNumberFormat="1" applyFont="1" applyBorder="1" applyAlignment="1">
      <alignment horizontal="center"/>
    </xf>
    <xf numFmtId="164" fontId="51" fillId="0" borderId="102" xfId="0" applyNumberFormat="1" applyFont="1" applyBorder="1" applyAlignment="1">
      <alignment horizontal="center"/>
    </xf>
    <xf numFmtId="164" fontId="51" fillId="0" borderId="103" xfId="0" applyNumberFormat="1" applyFont="1" applyBorder="1" applyAlignment="1">
      <alignment horizontal="center"/>
    </xf>
    <xf numFmtId="164" fontId="51" fillId="0" borderId="104" xfId="0" applyNumberFormat="1" applyFont="1" applyBorder="1" applyAlignment="1">
      <alignment horizontal="center"/>
    </xf>
    <xf numFmtId="0" fontId="54" fillId="2" borderId="37" xfId="0" applyFont="1" applyFill="1" applyBorder="1" applyAlignment="1">
      <alignment horizontal="center" vertical="center"/>
    </xf>
    <xf numFmtId="0" fontId="54" fillId="2" borderId="105" xfId="0" applyFont="1" applyFill="1" applyBorder="1" applyAlignment="1">
      <alignment horizontal="center" vertical="center"/>
    </xf>
    <xf numFmtId="0" fontId="54" fillId="2" borderId="106" xfId="0" applyFont="1" applyFill="1" applyBorder="1" applyAlignment="1">
      <alignment horizontal="center" vertical="center"/>
    </xf>
    <xf numFmtId="0" fontId="51" fillId="2" borderId="37" xfId="0" applyFont="1" applyFill="1" applyBorder="1" applyAlignment="1">
      <alignment horizontal="center"/>
    </xf>
    <xf numFmtId="0" fontId="51" fillId="2" borderId="105" xfId="0" applyFont="1" applyFill="1" applyBorder="1" applyAlignment="1">
      <alignment horizontal="center"/>
    </xf>
    <xf numFmtId="0" fontId="52" fillId="0" borderId="32" xfId="0" applyFont="1" applyBorder="1" applyAlignment="1">
      <alignment horizontal="left"/>
    </xf>
    <xf numFmtId="0" fontId="8" fillId="0" borderId="56" xfId="0" applyFont="1" applyBorder="1" applyAlignment="1">
      <alignment horizontal="left"/>
    </xf>
    <xf numFmtId="0" fontId="52" fillId="0" borderId="33" xfId="0" applyFont="1" applyBorder="1" applyAlignment="1">
      <alignment horizontal="left"/>
    </xf>
    <xf numFmtId="0" fontId="8" fillId="0" borderId="84" xfId="0" applyFont="1" applyBorder="1" applyAlignment="1">
      <alignment horizontal="left"/>
    </xf>
    <xf numFmtId="0" fontId="51" fillId="2" borderId="107" xfId="0" applyFont="1" applyFill="1" applyBorder="1" applyAlignment="1">
      <alignment horizontal="center"/>
    </xf>
    <xf numFmtId="0" fontId="51" fillId="0" borderId="35" xfId="0" applyFont="1" applyBorder="1" applyAlignment="1">
      <alignment horizontal="center" vertical="center"/>
    </xf>
    <xf numFmtId="0" fontId="51" fillId="0" borderId="39" xfId="0" applyFont="1" applyBorder="1" applyAlignment="1">
      <alignment horizontal="center" vertical="center"/>
    </xf>
    <xf numFmtId="0" fontId="51" fillId="0" borderId="108" xfId="0" applyFont="1" applyBorder="1" applyAlignment="1">
      <alignment horizontal="center" vertical="center"/>
    </xf>
    <xf numFmtId="0" fontId="59" fillId="4" borderId="37" xfId="0" applyFont="1" applyFill="1" applyBorder="1" applyAlignment="1">
      <alignment horizontal="center" vertical="center"/>
    </xf>
    <xf numFmtId="0" fontId="59" fillId="4" borderId="105" xfId="0" applyFont="1" applyFill="1" applyBorder="1" applyAlignment="1">
      <alignment horizontal="center" vertical="center"/>
    </xf>
    <xf numFmtId="0" fontId="59" fillId="4" borderId="107" xfId="0" applyFont="1" applyFill="1" applyBorder="1" applyAlignment="1">
      <alignment horizontal="center" vertical="center"/>
    </xf>
    <xf numFmtId="0" fontId="0" fillId="0" borderId="60" xfId="0" applyFont="1" applyBorder="1" applyAlignment="1">
      <alignment horizontal="left" vertical="top" wrapText="1"/>
    </xf>
    <xf numFmtId="0" fontId="0" fillId="0" borderId="61" xfId="0" applyFont="1" applyBorder="1" applyAlignment="1">
      <alignment horizontal="left" vertical="top" wrapText="1"/>
    </xf>
    <xf numFmtId="0" fontId="0" fillId="0" borderId="62"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63" xfId="0" applyFont="1" applyBorder="1" applyAlignment="1">
      <alignment horizontal="left" vertical="top" wrapText="1"/>
    </xf>
    <xf numFmtId="0" fontId="0" fillId="0" borderId="57" xfId="0" applyFont="1" applyBorder="1" applyAlignment="1">
      <alignment horizontal="left" vertical="top" wrapText="1"/>
    </xf>
    <xf numFmtId="0" fontId="0" fillId="0" borderId="58" xfId="0" applyFont="1" applyBorder="1" applyAlignment="1">
      <alignment horizontal="left" vertical="top" wrapText="1"/>
    </xf>
    <xf numFmtId="0" fontId="0" fillId="0" borderId="59" xfId="0" applyFont="1" applyBorder="1" applyAlignment="1">
      <alignment horizontal="left" vertical="top" wrapText="1"/>
    </xf>
    <xf numFmtId="164" fontId="51" fillId="0" borderId="109" xfId="0" applyNumberFormat="1" applyFont="1" applyBorder="1" applyAlignment="1">
      <alignment horizontal="center" vertical="center"/>
    </xf>
    <xf numFmtId="164" fontId="51" fillId="0" borderId="110" xfId="0" applyNumberFormat="1" applyFont="1" applyBorder="1" applyAlignment="1">
      <alignment horizontal="center" vertical="center"/>
    </xf>
    <xf numFmtId="164" fontId="51" fillId="0" borderId="111" xfId="0" applyNumberFormat="1" applyFont="1" applyBorder="1" applyAlignment="1">
      <alignment horizontal="center" vertical="center"/>
    </xf>
    <xf numFmtId="0" fontId="52" fillId="0" borderId="96" xfId="0" applyFont="1" applyBorder="1" applyAlignment="1">
      <alignment horizontal="left" wrapText="1"/>
    </xf>
    <xf numFmtId="0" fontId="8" fillId="0" borderId="15" xfId="0" applyFont="1" applyBorder="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ANÁLISIS PLAN DEPARTAMENTAL DE GESTIÓN DEL RIESGO DE DESASTRES</a:t>
            </a:r>
          </a:p>
        </c:rich>
      </c:tx>
      <c:layout>
        <c:manualLayout>
          <c:xMode val="factor"/>
          <c:yMode val="factor"/>
          <c:x val="-0.0305"/>
          <c:y val="-0.0035"/>
        </c:manualLayout>
      </c:layout>
      <c:spPr>
        <a:noFill/>
        <a:ln w="3175">
          <a:noFill/>
        </a:ln>
      </c:spPr>
    </c:title>
    <c:plotArea>
      <c:layout>
        <c:manualLayout>
          <c:xMode val="edge"/>
          <c:yMode val="edge"/>
          <c:x val="0.0345"/>
          <c:y val="0.237"/>
          <c:w val="0.958"/>
          <c:h val="0.785"/>
        </c:manualLayout>
      </c:layout>
      <c:barChart>
        <c:barDir val="bar"/>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12700">
                <a:solidFill>
                  <a:srgbClr val="000000"/>
                </a:solidFill>
              </a:ln>
            </c:spPr>
          </c:dPt>
          <c:dPt>
            <c:idx val="1"/>
            <c:invertIfNegative val="0"/>
            <c:spPr>
              <a:solidFill>
                <a:srgbClr val="FF0000"/>
              </a:solidFill>
              <a:ln w="12700">
                <a:solidFill>
                  <a:srgbClr val="000000"/>
                </a:solidFill>
              </a:ln>
            </c:spPr>
          </c:dPt>
          <c:dPt>
            <c:idx val="2"/>
            <c:invertIfNegative val="0"/>
            <c:spPr>
              <a:solidFill>
                <a:srgbClr val="FF0000"/>
              </a:solidFill>
              <a:ln w="12700">
                <a:solidFill>
                  <a:srgbClr val="000000"/>
                </a:solidFill>
              </a:ln>
            </c:spPr>
          </c:dPt>
          <c:dLbls>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gapWidth val="182"/>
        <c:axId val="36184877"/>
        <c:axId val="57228438"/>
      </c:barChart>
      <c:catAx>
        <c:axId val="36184877"/>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57228438"/>
        <c:crosses val="autoZero"/>
        <c:auto val="1"/>
        <c:lblOffset val="100"/>
        <c:tickLblSkip val="1"/>
        <c:noMultiLvlLbl val="0"/>
      </c:catAx>
      <c:valAx>
        <c:axId val="57228438"/>
        <c:scaling>
          <c:orientation val="minMax"/>
          <c:max val="100"/>
          <c:min val="0"/>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50" b="1" i="0" u="none" baseline="0">
                <a:solidFill>
                  <a:srgbClr val="000000"/>
                </a:solidFill>
              </a:defRPr>
            </a:pPr>
          </a:p>
        </c:txPr>
        <c:crossAx val="36184877"/>
        <c:crossesAt val="1"/>
        <c:crossBetween val="between"/>
        <c:dispUnits/>
      </c:valAx>
      <c:spPr>
        <a:noFill/>
        <a:ln w="12700">
          <a:solidFill>
            <a:srgbClr val="00000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PORCENTAJE GENERAL DE EVALUACIÓN PDGRD</a:t>
            </a:r>
          </a:p>
        </c:rich>
      </c:tx>
      <c:layout>
        <c:manualLayout>
          <c:xMode val="factor"/>
          <c:yMode val="factor"/>
          <c:x val="-0.08275"/>
          <c:y val="-0.01475"/>
        </c:manualLayout>
      </c:layout>
      <c:spPr>
        <a:noFill/>
        <a:ln w="3175">
          <a:noFill/>
        </a:ln>
      </c:spPr>
    </c:title>
    <c:view3D>
      <c:rotX val="30"/>
      <c:hPercent val="100"/>
      <c:rotY val="0"/>
      <c:depthPercent val="100"/>
      <c:rAngAx val="1"/>
    </c:view3D>
    <c:plotArea>
      <c:layout>
        <c:manualLayout>
          <c:xMode val="edge"/>
          <c:yMode val="edge"/>
          <c:x val="0"/>
          <c:y val="0.2245"/>
          <c:w val="0.9555"/>
          <c:h val="0.69375"/>
        </c:manualLayout>
      </c:layout>
      <c:pie3DChart>
        <c:varyColors val="1"/>
        <c:ser>
          <c:idx val="0"/>
          <c:order val="0"/>
          <c:spPr>
            <a:solidFill>
              <a:srgbClr val="4472C4"/>
            </a:solidFill>
            <a:ln w="254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48235"/>
              </a:solidFill>
              <a:ln w="25400">
                <a:solidFill>
                  <a:srgbClr val="FFFFFF"/>
                </a:solidFill>
              </a:ln>
            </c:spPr>
          </c:dPt>
          <c:dPt>
            <c:idx val="1"/>
            <c:spPr>
              <a:solidFill>
                <a:srgbClr val="FF0000"/>
              </a:solidFill>
              <a:ln w="25400">
                <a:solidFill>
                  <a:srgbClr val="FFFFFF"/>
                </a:solidFill>
              </a:ln>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dLblPos val="ctr"/>
            <c:showLegendKey val="0"/>
            <c:showVal val="0"/>
            <c:showBubbleSize val="0"/>
            <c:showCatName val="0"/>
            <c:showSerName val="0"/>
            <c:showLeaderLines val="1"/>
            <c:showPercent val="1"/>
            <c:leaderLines>
              <c:spPr>
                <a:ln w="3175">
                  <a:solidFill>
                    <a:srgbClr val="969696"/>
                  </a:solidFill>
                </a:ln>
              </c:spPr>
            </c:leaderLines>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16925"/>
          <c:y val="0.8925"/>
          <c:w val="0.6595"/>
          <c:h val="0.08525"/>
        </c:manualLayout>
      </c:layout>
      <c:overlay val="0"/>
      <c:spPr>
        <a:noFill/>
        <a:ln w="3175">
          <a:noFill/>
        </a:ln>
      </c:spPr>
      <c:txPr>
        <a:bodyPr vert="horz" rot="0"/>
        <a:lstStyle/>
        <a:p>
          <a:pPr>
            <a:defRPr lang="en-US" cap="none" sz="1050" b="1" i="0" u="none" baseline="0">
              <a:solidFill>
                <a:srgbClr val="000000"/>
              </a:solidFill>
            </a:defRPr>
          </a:pPr>
        </a:p>
      </c:txPr>
    </c:legend>
    <c:sideWall>
      <c:thickness val="0"/>
    </c:sideWall>
    <c:backWall>
      <c:thickness val="0"/>
    </c:backWall>
    <c:plotVisOnly val="1"/>
    <c:dispBlanksAs val="gap"/>
    <c:showDLblsOverMax val="0"/>
  </c:chart>
  <c:spPr>
    <a:solidFill>
      <a:srgbClr val="FFFFFF"/>
    </a:solidFill>
    <a:ln w="25400">
      <a:solidFill>
        <a:srgbClr val="00000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1</xdr:row>
      <xdr:rowOff>28575</xdr:rowOff>
    </xdr:from>
    <xdr:to>
      <xdr:col>4</xdr:col>
      <xdr:colOff>819150</xdr:colOff>
      <xdr:row>5</xdr:row>
      <xdr:rowOff>180975</xdr:rowOff>
    </xdr:to>
    <xdr:pic>
      <xdr:nvPicPr>
        <xdr:cNvPr id="1" name="Imagen 3"/>
        <xdr:cNvPicPr preferRelativeResize="1">
          <a:picLocks noChangeAspect="1"/>
        </xdr:cNvPicPr>
      </xdr:nvPicPr>
      <xdr:blipFill>
        <a:blip r:embed="rId1"/>
        <a:stretch>
          <a:fillRect/>
        </a:stretch>
      </xdr:blipFill>
      <xdr:spPr>
        <a:xfrm>
          <a:off x="428625" y="219075"/>
          <a:ext cx="23431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8</xdr:row>
      <xdr:rowOff>9525</xdr:rowOff>
    </xdr:from>
    <xdr:to>
      <xdr:col>12</xdr:col>
      <xdr:colOff>28575</xdr:colOff>
      <xdr:row>21</xdr:row>
      <xdr:rowOff>152400</xdr:rowOff>
    </xdr:to>
    <xdr:graphicFrame>
      <xdr:nvGraphicFramePr>
        <xdr:cNvPr id="1" name="Gráfico 3"/>
        <xdr:cNvGraphicFramePr/>
      </xdr:nvGraphicFramePr>
      <xdr:xfrm>
        <a:off x="5514975" y="1600200"/>
        <a:ext cx="6638925" cy="2743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9</xdr:row>
      <xdr:rowOff>9525</xdr:rowOff>
    </xdr:from>
    <xdr:to>
      <xdr:col>6</xdr:col>
      <xdr:colOff>0</xdr:colOff>
      <xdr:row>22</xdr:row>
      <xdr:rowOff>9525</xdr:rowOff>
    </xdr:to>
    <xdr:graphicFrame>
      <xdr:nvGraphicFramePr>
        <xdr:cNvPr id="2" name="Gráfico 4"/>
        <xdr:cNvGraphicFramePr/>
      </xdr:nvGraphicFramePr>
      <xdr:xfrm>
        <a:off x="200025" y="1800225"/>
        <a:ext cx="4924425" cy="2600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1"/>
  <sheetViews>
    <sheetView tabSelected="1" zoomScale="80" zoomScaleNormal="80" zoomScalePageLayoutView="0" workbookViewId="0" topLeftCell="A19">
      <selection activeCell="F19" sqref="F19:I19"/>
    </sheetView>
  </sheetViews>
  <sheetFormatPr defaultColWidth="11.3359375" defaultRowHeight="15" customHeight="1"/>
  <cols>
    <col min="1" max="1" width="2.10546875" style="0" customWidth="1"/>
    <col min="2" max="2" width="12.88671875" style="0" customWidth="1"/>
    <col min="3" max="3" width="5.88671875" style="1" customWidth="1"/>
    <col min="4" max="4" width="1.88671875" style="0" customWidth="1"/>
    <col min="5" max="5" width="11.3359375" style="0" customWidth="1"/>
    <col min="6" max="6" width="14.5546875" style="0" customWidth="1"/>
    <col min="7" max="8" width="14.77734375" style="0" customWidth="1"/>
    <col min="9" max="9" width="20.4453125" style="0" customWidth="1"/>
    <col min="10" max="10" width="6.6640625" style="0" customWidth="1"/>
    <col min="11" max="11" width="8.88671875" style="0" customWidth="1"/>
    <col min="12" max="12" width="8.99609375" style="0" customWidth="1"/>
    <col min="13" max="13" width="17.99609375" style="0" customWidth="1"/>
    <col min="14" max="14" width="15.99609375" style="0" customWidth="1"/>
    <col min="15" max="15" width="12.99609375" style="0" customWidth="1"/>
    <col min="16" max="16" width="8.4453125" style="0" customWidth="1"/>
    <col min="17" max="27" width="10.5546875" style="0" customWidth="1"/>
  </cols>
  <sheetData>
    <row r="1" spans="1:21" s="1" customFormat="1" ht="15" customHeight="1" thickBot="1">
      <c r="A1" s="14"/>
      <c r="B1" s="14"/>
      <c r="C1" s="14"/>
      <c r="D1" s="14"/>
      <c r="E1" s="14"/>
      <c r="F1" s="14"/>
      <c r="G1" s="14"/>
      <c r="H1" s="14"/>
      <c r="I1" s="14"/>
      <c r="J1" s="14"/>
      <c r="K1" s="14"/>
      <c r="L1" s="14"/>
      <c r="M1" s="14"/>
      <c r="N1" s="14"/>
      <c r="O1" s="14"/>
      <c r="P1" s="14"/>
      <c r="Q1" s="14"/>
      <c r="R1" s="14"/>
      <c r="S1" s="14"/>
      <c r="T1" s="14"/>
      <c r="U1" s="14"/>
    </row>
    <row r="2" spans="1:21" ht="15.75" customHeight="1">
      <c r="A2" s="14"/>
      <c r="B2" s="100"/>
      <c r="C2" s="101"/>
      <c r="D2" s="102"/>
      <c r="E2" s="102"/>
      <c r="F2" s="109" t="s">
        <v>0</v>
      </c>
      <c r="G2" s="102"/>
      <c r="H2" s="102"/>
      <c r="I2" s="102"/>
      <c r="J2" s="102"/>
      <c r="K2" s="102"/>
      <c r="L2" s="102"/>
      <c r="M2" s="102"/>
      <c r="N2" s="110"/>
      <c r="O2" s="115" t="s">
        <v>57</v>
      </c>
      <c r="P2" s="110"/>
      <c r="Q2" s="14"/>
      <c r="R2" s="14"/>
      <c r="S2" s="14"/>
      <c r="T2" s="14"/>
      <c r="U2" s="14"/>
    </row>
    <row r="3" spans="1:21" ht="15.75" customHeight="1">
      <c r="A3" s="14"/>
      <c r="B3" s="66"/>
      <c r="C3" s="103"/>
      <c r="D3" s="104"/>
      <c r="E3" s="103"/>
      <c r="F3" s="66"/>
      <c r="G3" s="104"/>
      <c r="H3" s="104"/>
      <c r="I3" s="104"/>
      <c r="J3" s="104"/>
      <c r="K3" s="104"/>
      <c r="L3" s="104"/>
      <c r="M3" s="104"/>
      <c r="N3" s="111"/>
      <c r="O3" s="103"/>
      <c r="P3" s="111"/>
      <c r="Q3" s="14"/>
      <c r="R3" s="14"/>
      <c r="S3" s="14"/>
      <c r="T3" s="14"/>
      <c r="U3" s="14"/>
    </row>
    <row r="4" spans="1:21" ht="15.75" customHeight="1" thickBot="1">
      <c r="A4" s="14"/>
      <c r="B4" s="66"/>
      <c r="C4" s="103"/>
      <c r="D4" s="104"/>
      <c r="E4" s="103"/>
      <c r="F4" s="112"/>
      <c r="G4" s="113"/>
      <c r="H4" s="113"/>
      <c r="I4" s="113"/>
      <c r="J4" s="113"/>
      <c r="K4" s="113"/>
      <c r="L4" s="113"/>
      <c r="M4" s="113"/>
      <c r="N4" s="114"/>
      <c r="O4" s="103"/>
      <c r="P4" s="111"/>
      <c r="Q4" s="14"/>
      <c r="R4" s="14"/>
      <c r="S4" s="14"/>
      <c r="T4" s="14"/>
      <c r="U4" s="14"/>
    </row>
    <row r="5" spans="1:21" ht="15.75" customHeight="1">
      <c r="A5" s="14"/>
      <c r="B5" s="66"/>
      <c r="C5" s="103"/>
      <c r="D5" s="104"/>
      <c r="E5" s="105"/>
      <c r="F5" s="119" t="s">
        <v>1</v>
      </c>
      <c r="G5" s="104"/>
      <c r="H5" s="104"/>
      <c r="I5" s="104"/>
      <c r="J5" s="104"/>
      <c r="K5" s="104"/>
      <c r="L5" s="104"/>
      <c r="M5" s="104"/>
      <c r="N5" s="105"/>
      <c r="O5" s="116"/>
      <c r="P5" s="111"/>
      <c r="Q5" s="14"/>
      <c r="R5" s="14"/>
      <c r="S5" s="14"/>
      <c r="T5" s="14"/>
      <c r="U5" s="23"/>
    </row>
    <row r="6" spans="1:21" ht="15.75" customHeight="1" thickBot="1">
      <c r="A6" s="14"/>
      <c r="B6" s="106"/>
      <c r="C6" s="107"/>
      <c r="D6" s="107"/>
      <c r="E6" s="108"/>
      <c r="F6" s="117"/>
      <c r="G6" s="107"/>
      <c r="H6" s="107"/>
      <c r="I6" s="107"/>
      <c r="J6" s="107"/>
      <c r="K6" s="107"/>
      <c r="L6" s="107"/>
      <c r="M6" s="107"/>
      <c r="N6" s="108"/>
      <c r="O6" s="117"/>
      <c r="P6" s="118"/>
      <c r="Q6" s="14"/>
      <c r="R6" s="14"/>
      <c r="S6" s="14"/>
      <c r="T6" s="14"/>
      <c r="U6" s="23"/>
    </row>
    <row r="7" spans="1:21" ht="15.75" customHeight="1">
      <c r="A7" s="14"/>
      <c r="B7" s="120" t="s">
        <v>2</v>
      </c>
      <c r="C7" s="121"/>
      <c r="D7" s="122"/>
      <c r="E7" s="122"/>
      <c r="F7" s="122"/>
      <c r="G7" s="122"/>
      <c r="H7" s="122"/>
      <c r="I7" s="122"/>
      <c r="J7" s="122"/>
      <c r="K7" s="122"/>
      <c r="L7" s="122"/>
      <c r="M7" s="122"/>
      <c r="N7" s="122"/>
      <c r="O7" s="122"/>
      <c r="P7" s="123"/>
      <c r="Q7" s="14"/>
      <c r="R7" s="14"/>
      <c r="S7" s="14"/>
      <c r="T7" s="14"/>
      <c r="U7" s="23"/>
    </row>
    <row r="8" spans="1:21" ht="15.75" customHeight="1" thickBot="1">
      <c r="A8" s="14"/>
      <c r="B8" s="106"/>
      <c r="C8" s="107"/>
      <c r="D8" s="107"/>
      <c r="E8" s="107"/>
      <c r="F8" s="107"/>
      <c r="G8" s="107"/>
      <c r="H8" s="107"/>
      <c r="I8" s="107"/>
      <c r="J8" s="107"/>
      <c r="K8" s="107"/>
      <c r="L8" s="107"/>
      <c r="M8" s="107"/>
      <c r="N8" s="107"/>
      <c r="O8" s="107"/>
      <c r="P8" s="118"/>
      <c r="Q8" s="14"/>
      <c r="R8" s="14"/>
      <c r="S8" s="14"/>
      <c r="T8" s="14"/>
      <c r="U8" s="23"/>
    </row>
    <row r="9" spans="1:21" ht="15.75" customHeight="1">
      <c r="A9" s="14"/>
      <c r="B9" s="124" t="s">
        <v>3</v>
      </c>
      <c r="C9" s="125"/>
      <c r="D9" s="122"/>
      <c r="E9" s="122"/>
      <c r="F9" s="122"/>
      <c r="G9" s="122"/>
      <c r="H9" s="122"/>
      <c r="I9" s="122"/>
      <c r="J9" s="122"/>
      <c r="K9" s="122"/>
      <c r="L9" s="122"/>
      <c r="M9" s="122"/>
      <c r="N9" s="122"/>
      <c r="O9" s="122"/>
      <c r="P9" s="123"/>
      <c r="Q9" s="14"/>
      <c r="R9" s="14"/>
      <c r="S9" s="14"/>
      <c r="T9" s="14"/>
      <c r="U9" s="23"/>
    </row>
    <row r="10" spans="1:21" ht="15.75" customHeight="1" thickBot="1">
      <c r="A10" s="14"/>
      <c r="B10" s="106"/>
      <c r="C10" s="107"/>
      <c r="D10" s="107"/>
      <c r="E10" s="107"/>
      <c r="F10" s="107"/>
      <c r="G10" s="107"/>
      <c r="H10" s="107"/>
      <c r="I10" s="107"/>
      <c r="J10" s="107"/>
      <c r="K10" s="107"/>
      <c r="L10" s="107"/>
      <c r="M10" s="107"/>
      <c r="N10" s="107"/>
      <c r="O10" s="107"/>
      <c r="P10" s="118"/>
      <c r="Q10" s="14"/>
      <c r="R10" s="14"/>
      <c r="S10" s="14"/>
      <c r="T10" s="14"/>
      <c r="U10" s="23"/>
    </row>
    <row r="11" spans="1:21" ht="27.75" customHeight="1">
      <c r="A11" s="14"/>
      <c r="B11" s="126" t="s">
        <v>4</v>
      </c>
      <c r="C11" s="149" t="s">
        <v>70</v>
      </c>
      <c r="D11" s="150"/>
      <c r="E11" s="150"/>
      <c r="F11" s="150"/>
      <c r="G11" s="151"/>
      <c r="H11" s="172" t="s">
        <v>61</v>
      </c>
      <c r="I11" s="173"/>
      <c r="J11" s="173"/>
      <c r="K11" s="174"/>
      <c r="L11" s="178">
        <v>4</v>
      </c>
      <c r="M11" s="134" t="s">
        <v>66</v>
      </c>
      <c r="N11" s="135"/>
      <c r="O11" s="135"/>
      <c r="P11" s="136"/>
      <c r="Q11" s="14"/>
      <c r="R11" s="14"/>
      <c r="S11" s="14"/>
      <c r="T11" s="14"/>
      <c r="U11" s="23"/>
    </row>
    <row r="12" spans="1:21" ht="15.75" customHeight="1">
      <c r="A12" s="14"/>
      <c r="B12" s="127"/>
      <c r="C12" s="152"/>
      <c r="D12" s="153"/>
      <c r="E12" s="153"/>
      <c r="F12" s="153"/>
      <c r="G12" s="154"/>
      <c r="H12" s="175"/>
      <c r="I12" s="176"/>
      <c r="J12" s="176"/>
      <c r="K12" s="177"/>
      <c r="L12" s="179"/>
      <c r="M12" s="137" t="s">
        <v>78</v>
      </c>
      <c r="N12" s="138"/>
      <c r="O12" s="138"/>
      <c r="P12" s="139"/>
      <c r="Q12" s="14"/>
      <c r="R12" s="14"/>
      <c r="S12" s="14"/>
      <c r="T12" s="14"/>
      <c r="U12" s="23"/>
    </row>
    <row r="13" spans="1:21" ht="15.75" customHeight="1">
      <c r="A13" s="14"/>
      <c r="B13" s="2" t="s">
        <v>5</v>
      </c>
      <c r="C13" s="3"/>
      <c r="D13" s="155" t="s">
        <v>117</v>
      </c>
      <c r="E13" s="156"/>
      <c r="F13" s="156"/>
      <c r="G13" s="157"/>
      <c r="H13" s="158" t="s">
        <v>6</v>
      </c>
      <c r="I13" s="159"/>
      <c r="J13" s="159"/>
      <c r="K13" s="160"/>
      <c r="L13" s="140">
        <v>40797</v>
      </c>
      <c r="M13" s="141"/>
      <c r="N13" s="141"/>
      <c r="O13" s="141"/>
      <c r="P13" s="142"/>
      <c r="Q13" s="14"/>
      <c r="R13" s="14"/>
      <c r="S13" s="14"/>
      <c r="T13" s="14"/>
      <c r="U13" s="14"/>
    </row>
    <row r="14" spans="1:21" ht="24.75" customHeight="1">
      <c r="A14" s="14"/>
      <c r="B14" s="161" t="s">
        <v>67</v>
      </c>
      <c r="C14" s="162"/>
      <c r="D14" s="163"/>
      <c r="E14" s="163"/>
      <c r="F14" s="163"/>
      <c r="G14" s="163"/>
      <c r="H14" s="163"/>
      <c r="I14" s="163"/>
      <c r="J14" s="164"/>
      <c r="K14" s="143" t="s">
        <v>111</v>
      </c>
      <c r="L14" s="144"/>
      <c r="M14" s="144"/>
      <c r="N14" s="144"/>
      <c r="O14" s="144"/>
      <c r="P14" s="145"/>
      <c r="Q14" s="14"/>
      <c r="R14" s="14"/>
      <c r="S14" s="14"/>
      <c r="T14" s="14"/>
      <c r="U14" s="14"/>
    </row>
    <row r="15" spans="1:21" s="1" customFormat="1" ht="19.5" customHeight="1" thickBot="1">
      <c r="A15" s="14"/>
      <c r="B15" s="165" t="s">
        <v>7</v>
      </c>
      <c r="C15" s="166"/>
      <c r="D15" s="144"/>
      <c r="E15" s="144"/>
      <c r="F15" s="144"/>
      <c r="G15" s="144"/>
      <c r="H15" s="144"/>
      <c r="I15" s="144"/>
      <c r="J15" s="167"/>
      <c r="K15" s="146" t="s">
        <v>79</v>
      </c>
      <c r="L15" s="147"/>
      <c r="M15" s="147"/>
      <c r="N15" s="147"/>
      <c r="O15" s="147"/>
      <c r="P15" s="148"/>
      <c r="Q15" s="14"/>
      <c r="R15" s="14"/>
      <c r="S15" s="14"/>
      <c r="T15" s="14"/>
      <c r="U15" s="14"/>
    </row>
    <row r="16" spans="1:21" ht="30.75" customHeight="1" thickBot="1">
      <c r="A16" s="14"/>
      <c r="B16" s="128" t="s">
        <v>8</v>
      </c>
      <c r="C16" s="129"/>
      <c r="D16" s="130"/>
      <c r="E16" s="130"/>
      <c r="F16" s="130"/>
      <c r="G16" s="130"/>
      <c r="H16" s="130"/>
      <c r="I16" s="130"/>
      <c r="J16" s="130"/>
      <c r="K16" s="130"/>
      <c r="L16" s="130"/>
      <c r="M16" s="130"/>
      <c r="N16" s="130"/>
      <c r="O16" s="131"/>
      <c r="P16" s="132" t="s">
        <v>35</v>
      </c>
      <c r="Q16" s="14"/>
      <c r="R16" s="14"/>
      <c r="S16" s="14"/>
      <c r="T16" s="14"/>
      <c r="U16" s="23"/>
    </row>
    <row r="17" spans="1:21" s="1" customFormat="1" ht="21" customHeight="1" thickBot="1">
      <c r="A17" s="14"/>
      <c r="B17" s="51" t="s">
        <v>36</v>
      </c>
      <c r="C17" s="52"/>
      <c r="D17" s="52"/>
      <c r="E17" s="52"/>
      <c r="F17" s="47" t="s">
        <v>10</v>
      </c>
      <c r="G17" s="48"/>
      <c r="H17" s="48"/>
      <c r="I17" s="49"/>
      <c r="J17" s="50" t="s">
        <v>11</v>
      </c>
      <c r="K17" s="49"/>
      <c r="L17" s="50" t="s">
        <v>12</v>
      </c>
      <c r="M17" s="48"/>
      <c r="N17" s="48"/>
      <c r="O17" s="48"/>
      <c r="P17" s="133"/>
      <c r="Q17" s="14"/>
      <c r="R17" s="14"/>
      <c r="S17" s="14"/>
      <c r="T17" s="14"/>
      <c r="U17" s="14"/>
    </row>
    <row r="18" spans="1:22" ht="393" customHeight="1">
      <c r="A18" s="14"/>
      <c r="B18" s="62" t="s">
        <v>9</v>
      </c>
      <c r="C18" s="56"/>
      <c r="D18" s="63"/>
      <c r="E18" s="64"/>
      <c r="F18" s="168" t="s">
        <v>83</v>
      </c>
      <c r="G18" s="169"/>
      <c r="H18" s="169"/>
      <c r="I18" s="170"/>
      <c r="J18" s="44" t="s">
        <v>65</v>
      </c>
      <c r="K18" s="45"/>
      <c r="L18" s="42" t="s">
        <v>84</v>
      </c>
      <c r="M18" s="70"/>
      <c r="N18" s="70"/>
      <c r="O18" s="70"/>
      <c r="P18" s="30">
        <v>2</v>
      </c>
      <c r="Q18" s="14"/>
      <c r="R18" s="14"/>
      <c r="S18" s="14"/>
      <c r="T18" s="14"/>
      <c r="U18" s="14"/>
      <c r="V18" s="29" t="s">
        <v>63</v>
      </c>
    </row>
    <row r="19" spans="1:22" ht="409.5" customHeight="1">
      <c r="A19" s="14"/>
      <c r="B19" s="81" t="s">
        <v>13</v>
      </c>
      <c r="C19" s="82"/>
      <c r="D19" s="83"/>
      <c r="E19" s="84"/>
      <c r="F19" s="42" t="s">
        <v>85</v>
      </c>
      <c r="G19" s="70"/>
      <c r="H19" s="70"/>
      <c r="I19" s="71"/>
      <c r="J19" s="44" t="s">
        <v>64</v>
      </c>
      <c r="K19" s="45"/>
      <c r="L19" s="42" t="s">
        <v>108</v>
      </c>
      <c r="M19" s="70"/>
      <c r="N19" s="70"/>
      <c r="O19" s="70"/>
      <c r="P19" s="18">
        <v>1</v>
      </c>
      <c r="Q19" s="14"/>
      <c r="R19" s="14"/>
      <c r="S19" s="14"/>
      <c r="T19" s="14"/>
      <c r="U19" s="14"/>
      <c r="V19" s="29" t="s">
        <v>64</v>
      </c>
    </row>
    <row r="20" spans="1:22" ht="189" customHeight="1">
      <c r="A20" s="14"/>
      <c r="B20" s="81" t="s">
        <v>14</v>
      </c>
      <c r="C20" s="82"/>
      <c r="D20" s="83"/>
      <c r="E20" s="84"/>
      <c r="F20" s="42" t="s">
        <v>86</v>
      </c>
      <c r="G20" s="68"/>
      <c r="H20" s="68"/>
      <c r="I20" s="69"/>
      <c r="J20" s="44" t="s">
        <v>65</v>
      </c>
      <c r="K20" s="45"/>
      <c r="L20" s="42" t="s">
        <v>115</v>
      </c>
      <c r="M20" s="70"/>
      <c r="N20" s="70"/>
      <c r="O20" s="70"/>
      <c r="P20" s="18">
        <v>2</v>
      </c>
      <c r="Q20" s="14"/>
      <c r="R20" s="14"/>
      <c r="S20" s="14"/>
      <c r="T20" s="14"/>
      <c r="U20" s="14"/>
      <c r="V20" s="29" t="s">
        <v>65</v>
      </c>
    </row>
    <row r="21" spans="1:21" ht="242.25" customHeight="1">
      <c r="A21" s="14"/>
      <c r="B21" s="81" t="s">
        <v>15</v>
      </c>
      <c r="C21" s="82"/>
      <c r="D21" s="83"/>
      <c r="E21" s="84"/>
      <c r="F21" s="42" t="s">
        <v>87</v>
      </c>
      <c r="G21" s="70"/>
      <c r="H21" s="70"/>
      <c r="I21" s="71"/>
      <c r="J21" s="44" t="s">
        <v>65</v>
      </c>
      <c r="K21" s="45"/>
      <c r="L21" s="42" t="s">
        <v>114</v>
      </c>
      <c r="M21" s="68"/>
      <c r="N21" s="68"/>
      <c r="O21" s="68"/>
      <c r="P21" s="18">
        <v>1</v>
      </c>
      <c r="Q21" s="14"/>
      <c r="R21" s="14"/>
      <c r="S21" s="14"/>
      <c r="T21" s="14"/>
      <c r="U21" s="14"/>
    </row>
    <row r="22" spans="1:21" ht="72.75" customHeight="1">
      <c r="A22" s="14"/>
      <c r="B22" s="81" t="s">
        <v>16</v>
      </c>
      <c r="C22" s="82"/>
      <c r="D22" s="83"/>
      <c r="E22" s="84"/>
      <c r="F22" s="171" t="s">
        <v>68</v>
      </c>
      <c r="G22" s="68"/>
      <c r="H22" s="68"/>
      <c r="I22" s="69"/>
      <c r="J22" s="44" t="s">
        <v>64</v>
      </c>
      <c r="K22" s="45"/>
      <c r="L22" s="42" t="s">
        <v>88</v>
      </c>
      <c r="M22" s="70"/>
      <c r="N22" s="70"/>
      <c r="O22" s="70"/>
      <c r="P22" s="18">
        <v>1</v>
      </c>
      <c r="Q22" s="14"/>
      <c r="R22" s="14"/>
      <c r="S22" s="14"/>
      <c r="T22" s="14"/>
      <c r="U22" s="14"/>
    </row>
    <row r="23" spans="1:21" ht="133.5" customHeight="1">
      <c r="A23" s="14"/>
      <c r="B23" s="81" t="s">
        <v>17</v>
      </c>
      <c r="C23" s="82"/>
      <c r="D23" s="83"/>
      <c r="E23" s="84"/>
      <c r="F23" s="42" t="s">
        <v>109</v>
      </c>
      <c r="G23" s="68"/>
      <c r="H23" s="68"/>
      <c r="I23" s="69"/>
      <c r="J23" s="44" t="s">
        <v>65</v>
      </c>
      <c r="K23" s="45"/>
      <c r="L23" s="42" t="s">
        <v>89</v>
      </c>
      <c r="M23" s="70"/>
      <c r="N23" s="70"/>
      <c r="O23" s="70"/>
      <c r="P23" s="18">
        <v>1</v>
      </c>
      <c r="Q23" s="14"/>
      <c r="R23" s="14"/>
      <c r="S23" s="14"/>
      <c r="T23" s="14"/>
      <c r="U23" s="14"/>
    </row>
    <row r="24" spans="1:21" ht="87" customHeight="1">
      <c r="A24" s="14"/>
      <c r="B24" s="81" t="s">
        <v>18</v>
      </c>
      <c r="C24" s="82"/>
      <c r="D24" s="83"/>
      <c r="E24" s="84"/>
      <c r="F24" s="42" t="s">
        <v>69</v>
      </c>
      <c r="G24" s="70"/>
      <c r="H24" s="70"/>
      <c r="I24" s="71"/>
      <c r="J24" s="79" t="s">
        <v>64</v>
      </c>
      <c r="K24" s="80"/>
      <c r="L24" s="42" t="s">
        <v>73</v>
      </c>
      <c r="M24" s="70"/>
      <c r="N24" s="70"/>
      <c r="O24" s="70"/>
      <c r="P24" s="18">
        <v>1</v>
      </c>
      <c r="Q24" s="14"/>
      <c r="R24" s="14"/>
      <c r="S24" s="14"/>
      <c r="T24" s="14"/>
      <c r="U24" s="14"/>
    </row>
    <row r="25" spans="1:21" ht="409.5" customHeight="1">
      <c r="A25" s="14"/>
      <c r="B25" s="94" t="s">
        <v>19</v>
      </c>
      <c r="C25" s="94"/>
      <c r="D25" s="94"/>
      <c r="E25" s="94"/>
      <c r="F25" s="95" t="s">
        <v>112</v>
      </c>
      <c r="G25" s="95"/>
      <c r="H25" s="95"/>
      <c r="I25" s="95"/>
      <c r="J25" s="97" t="s">
        <v>65</v>
      </c>
      <c r="K25" s="97"/>
      <c r="L25" s="96" t="s">
        <v>110</v>
      </c>
      <c r="M25" s="96"/>
      <c r="N25" s="96"/>
      <c r="O25" s="96"/>
      <c r="P25" s="98">
        <v>2</v>
      </c>
      <c r="Q25" s="14"/>
      <c r="R25" s="14"/>
      <c r="S25" s="14"/>
      <c r="T25" s="14"/>
      <c r="U25" s="14"/>
    </row>
    <row r="26" spans="1:21" s="1" customFormat="1" ht="409.5" customHeight="1" thickBot="1">
      <c r="A26" s="14"/>
      <c r="B26" s="94"/>
      <c r="C26" s="94"/>
      <c r="D26" s="94"/>
      <c r="E26" s="94"/>
      <c r="F26" s="95"/>
      <c r="G26" s="95"/>
      <c r="H26" s="95"/>
      <c r="I26" s="95"/>
      <c r="J26" s="97"/>
      <c r="K26" s="97"/>
      <c r="L26" s="96"/>
      <c r="M26" s="96"/>
      <c r="N26" s="96"/>
      <c r="O26" s="96"/>
      <c r="P26" s="99"/>
      <c r="Q26" s="14"/>
      <c r="R26" s="14"/>
      <c r="S26" s="14"/>
      <c r="T26" s="14"/>
      <c r="U26" s="14"/>
    </row>
    <row r="27" spans="1:21" ht="80.25" customHeight="1" thickBot="1">
      <c r="A27" s="14"/>
      <c r="B27" s="85" t="s">
        <v>90</v>
      </c>
      <c r="C27" s="86"/>
      <c r="D27" s="86"/>
      <c r="E27" s="86"/>
      <c r="F27" s="86"/>
      <c r="G27" s="86"/>
      <c r="H27" s="86"/>
      <c r="I27" s="86"/>
      <c r="J27" s="86"/>
      <c r="K27" s="86"/>
      <c r="L27" s="86"/>
      <c r="M27" s="86"/>
      <c r="N27" s="86"/>
      <c r="O27" s="87"/>
      <c r="P27" s="19">
        <f>(SUM(P18:P25)*100)/24</f>
        <v>45.833333333333336</v>
      </c>
      <c r="Q27" s="14"/>
      <c r="R27" s="14"/>
      <c r="S27" s="14"/>
      <c r="T27" s="14"/>
      <c r="U27" s="14"/>
    </row>
    <row r="28" spans="1:21" ht="15.75" customHeight="1">
      <c r="A28" s="14"/>
      <c r="B28" s="88" t="s">
        <v>20</v>
      </c>
      <c r="C28" s="89"/>
      <c r="D28" s="89"/>
      <c r="E28" s="89"/>
      <c r="F28" s="89"/>
      <c r="G28" s="89"/>
      <c r="H28" s="89"/>
      <c r="I28" s="89"/>
      <c r="J28" s="89"/>
      <c r="K28" s="89"/>
      <c r="L28" s="89"/>
      <c r="M28" s="89"/>
      <c r="N28" s="89"/>
      <c r="O28" s="90"/>
      <c r="P28" s="74" t="s">
        <v>35</v>
      </c>
      <c r="Q28" s="14"/>
      <c r="R28" s="14"/>
      <c r="S28" s="14"/>
      <c r="T28" s="14"/>
      <c r="U28" s="14"/>
    </row>
    <row r="29" spans="1:21" ht="15.75" customHeight="1">
      <c r="A29" s="14"/>
      <c r="B29" s="91"/>
      <c r="C29" s="92"/>
      <c r="D29" s="92"/>
      <c r="E29" s="92"/>
      <c r="F29" s="92"/>
      <c r="G29" s="92"/>
      <c r="H29" s="92"/>
      <c r="I29" s="92"/>
      <c r="J29" s="92"/>
      <c r="K29" s="92"/>
      <c r="L29" s="92"/>
      <c r="M29" s="92"/>
      <c r="N29" s="92"/>
      <c r="O29" s="93"/>
      <c r="P29" s="75"/>
      <c r="Q29" s="14"/>
      <c r="R29" s="14"/>
      <c r="S29" s="14"/>
      <c r="T29" s="14"/>
      <c r="U29" s="14"/>
    </row>
    <row r="30" spans="1:21" ht="15.75" customHeight="1">
      <c r="A30" s="14"/>
      <c r="B30" s="53" t="s">
        <v>36</v>
      </c>
      <c r="C30" s="54"/>
      <c r="D30" s="54"/>
      <c r="E30" s="54"/>
      <c r="F30" s="77" t="s">
        <v>10</v>
      </c>
      <c r="G30" s="78"/>
      <c r="H30" s="78"/>
      <c r="I30" s="78"/>
      <c r="J30" s="77" t="s">
        <v>11</v>
      </c>
      <c r="K30" s="78"/>
      <c r="L30" s="77" t="s">
        <v>12</v>
      </c>
      <c r="M30" s="78"/>
      <c r="N30" s="78"/>
      <c r="O30" s="78"/>
      <c r="P30" s="76"/>
      <c r="Q30" s="14"/>
      <c r="R30" s="14"/>
      <c r="S30" s="14"/>
      <c r="T30" s="14"/>
      <c r="U30" s="14"/>
    </row>
    <row r="31" spans="1:21" ht="371.25" customHeight="1">
      <c r="A31" s="14"/>
      <c r="B31" s="55" t="s">
        <v>21</v>
      </c>
      <c r="C31" s="56"/>
      <c r="D31" s="56"/>
      <c r="E31" s="57"/>
      <c r="F31" s="37" t="s">
        <v>91</v>
      </c>
      <c r="G31" s="199"/>
      <c r="H31" s="199"/>
      <c r="I31" s="200"/>
      <c r="J31" s="201" t="s">
        <v>63</v>
      </c>
      <c r="K31" s="202"/>
      <c r="L31" s="37" t="s">
        <v>80</v>
      </c>
      <c r="M31" s="38"/>
      <c r="N31" s="38"/>
      <c r="O31" s="38"/>
      <c r="P31" s="20">
        <v>1</v>
      </c>
      <c r="Q31" s="14"/>
      <c r="R31" s="14"/>
      <c r="S31" s="14"/>
      <c r="T31" s="14"/>
      <c r="U31" s="14"/>
    </row>
    <row r="32" spans="1:21" ht="68.25" customHeight="1">
      <c r="A32" s="14"/>
      <c r="B32" s="81" t="s">
        <v>22</v>
      </c>
      <c r="C32" s="82"/>
      <c r="D32" s="83"/>
      <c r="E32" s="84"/>
      <c r="F32" s="171" t="s">
        <v>71</v>
      </c>
      <c r="G32" s="68"/>
      <c r="H32" s="68"/>
      <c r="I32" s="69"/>
      <c r="J32" s="44" t="s">
        <v>64</v>
      </c>
      <c r="K32" s="45"/>
      <c r="L32" s="42" t="s">
        <v>72</v>
      </c>
      <c r="M32" s="70"/>
      <c r="N32" s="70"/>
      <c r="O32" s="70"/>
      <c r="P32" s="20">
        <v>1</v>
      </c>
      <c r="Q32" s="14"/>
      <c r="R32" s="14"/>
      <c r="S32" s="14"/>
      <c r="T32" s="14"/>
      <c r="U32" s="14"/>
    </row>
    <row r="33" spans="1:21" ht="215.25" customHeight="1">
      <c r="A33" s="14"/>
      <c r="B33" s="65" t="s">
        <v>23</v>
      </c>
      <c r="C33" s="72" t="s">
        <v>24</v>
      </c>
      <c r="D33" s="72"/>
      <c r="E33" s="72"/>
      <c r="F33" s="43" t="s">
        <v>81</v>
      </c>
      <c r="G33" s="68"/>
      <c r="H33" s="68"/>
      <c r="I33" s="69"/>
      <c r="J33" s="44" t="s">
        <v>65</v>
      </c>
      <c r="K33" s="45"/>
      <c r="L33" s="42" t="s">
        <v>92</v>
      </c>
      <c r="M33" s="70"/>
      <c r="N33" s="70"/>
      <c r="O33" s="70"/>
      <c r="P33" s="20">
        <v>1</v>
      </c>
      <c r="Q33" s="14"/>
      <c r="R33" s="14"/>
      <c r="S33" s="14"/>
      <c r="T33" s="14"/>
      <c r="U33" s="14"/>
    </row>
    <row r="34" spans="1:21" ht="288" customHeight="1">
      <c r="A34" s="14"/>
      <c r="B34" s="66"/>
      <c r="C34" s="73" t="s">
        <v>53</v>
      </c>
      <c r="D34" s="72"/>
      <c r="E34" s="72"/>
      <c r="F34" s="43" t="s">
        <v>74</v>
      </c>
      <c r="G34" s="68"/>
      <c r="H34" s="68"/>
      <c r="I34" s="69"/>
      <c r="J34" s="44" t="s">
        <v>64</v>
      </c>
      <c r="K34" s="45"/>
      <c r="L34" s="42" t="s">
        <v>93</v>
      </c>
      <c r="M34" s="70"/>
      <c r="N34" s="70"/>
      <c r="O34" s="70"/>
      <c r="P34" s="20">
        <v>1</v>
      </c>
      <c r="Q34" s="14"/>
      <c r="R34" s="14"/>
      <c r="S34" s="14"/>
      <c r="T34" s="14"/>
      <c r="U34" s="14"/>
    </row>
    <row r="35" spans="1:21" ht="153" customHeight="1">
      <c r="A35" s="14"/>
      <c r="B35" s="66"/>
      <c r="C35" s="72" t="s">
        <v>25</v>
      </c>
      <c r="D35" s="72"/>
      <c r="E35" s="72"/>
      <c r="F35" s="43" t="s">
        <v>94</v>
      </c>
      <c r="G35" s="70"/>
      <c r="H35" s="70"/>
      <c r="I35" s="71"/>
      <c r="J35" s="44" t="s">
        <v>65</v>
      </c>
      <c r="K35" s="45"/>
      <c r="L35" s="42" t="s">
        <v>95</v>
      </c>
      <c r="M35" s="68"/>
      <c r="N35" s="68"/>
      <c r="O35" s="68"/>
      <c r="P35" s="20">
        <v>1</v>
      </c>
      <c r="Q35" s="14"/>
      <c r="R35" s="14"/>
      <c r="S35" s="14"/>
      <c r="T35" s="14"/>
      <c r="U35" s="14"/>
    </row>
    <row r="36" spans="1:21" ht="155.25" customHeight="1">
      <c r="A36" s="14"/>
      <c r="B36" s="67"/>
      <c r="C36" s="196" t="s">
        <v>26</v>
      </c>
      <c r="D36" s="197"/>
      <c r="E36" s="198"/>
      <c r="F36" s="42" t="s">
        <v>96</v>
      </c>
      <c r="G36" s="68"/>
      <c r="H36" s="68"/>
      <c r="I36" s="69"/>
      <c r="J36" s="44" t="s">
        <v>65</v>
      </c>
      <c r="K36" s="45"/>
      <c r="L36" s="42" t="s">
        <v>97</v>
      </c>
      <c r="M36" s="68"/>
      <c r="N36" s="68"/>
      <c r="O36" s="68"/>
      <c r="P36" s="20">
        <v>1</v>
      </c>
      <c r="Q36" s="14"/>
      <c r="R36" s="14"/>
      <c r="S36" s="14"/>
      <c r="T36" s="14"/>
      <c r="U36" s="14"/>
    </row>
    <row r="37" spans="1:21" ht="315.75" customHeight="1" thickBot="1">
      <c r="A37" s="14"/>
      <c r="B37" s="190" t="s">
        <v>98</v>
      </c>
      <c r="C37" s="191"/>
      <c r="D37" s="191"/>
      <c r="E37" s="191"/>
      <c r="F37" s="191"/>
      <c r="G37" s="191"/>
      <c r="H37" s="191"/>
      <c r="I37" s="191"/>
      <c r="J37" s="191"/>
      <c r="K37" s="191"/>
      <c r="L37" s="191"/>
      <c r="M37" s="191"/>
      <c r="N37" s="191"/>
      <c r="O37" s="192"/>
      <c r="P37" s="21">
        <f>(SUM(P31:P36)*100)/18</f>
        <v>33.333333333333336</v>
      </c>
      <c r="Q37" s="14"/>
      <c r="R37" s="14"/>
      <c r="S37" s="14"/>
      <c r="T37" s="14"/>
      <c r="U37" s="14"/>
    </row>
    <row r="38" spans="1:21" ht="30.75" customHeight="1">
      <c r="A38" s="14"/>
      <c r="B38" s="207" t="s">
        <v>27</v>
      </c>
      <c r="C38" s="208"/>
      <c r="D38" s="208"/>
      <c r="E38" s="208"/>
      <c r="F38" s="208"/>
      <c r="G38" s="208"/>
      <c r="H38" s="208"/>
      <c r="I38" s="208"/>
      <c r="J38" s="208"/>
      <c r="K38" s="208"/>
      <c r="L38" s="208"/>
      <c r="M38" s="208"/>
      <c r="N38" s="208"/>
      <c r="O38" s="209"/>
      <c r="P38" s="74" t="s">
        <v>35</v>
      </c>
      <c r="Q38" s="14"/>
      <c r="R38" s="14"/>
      <c r="S38" s="14"/>
      <c r="T38" s="14"/>
      <c r="U38" s="14"/>
    </row>
    <row r="39" spans="1:21" ht="15.75" customHeight="1">
      <c r="A39" s="14"/>
      <c r="B39" s="58"/>
      <c r="C39" s="54"/>
      <c r="D39" s="54"/>
      <c r="E39" s="54"/>
      <c r="F39" s="204" t="s">
        <v>10</v>
      </c>
      <c r="G39" s="189"/>
      <c r="H39" s="189"/>
      <c r="I39" s="188"/>
      <c r="J39" s="187" t="s">
        <v>11</v>
      </c>
      <c r="K39" s="188"/>
      <c r="L39" s="187" t="s">
        <v>12</v>
      </c>
      <c r="M39" s="189"/>
      <c r="N39" s="189"/>
      <c r="O39" s="189"/>
      <c r="P39" s="206"/>
      <c r="Q39" s="14"/>
      <c r="R39" s="14"/>
      <c r="S39" s="14"/>
      <c r="T39" s="14"/>
      <c r="U39" s="14"/>
    </row>
    <row r="40" spans="1:21" ht="117" customHeight="1">
      <c r="A40" s="14"/>
      <c r="B40" s="59" t="s">
        <v>28</v>
      </c>
      <c r="C40" s="60"/>
      <c r="D40" s="60"/>
      <c r="E40" s="61"/>
      <c r="F40" s="42" t="s">
        <v>75</v>
      </c>
      <c r="G40" s="43"/>
      <c r="H40" s="43"/>
      <c r="I40" s="46"/>
      <c r="J40" s="44" t="s">
        <v>64</v>
      </c>
      <c r="K40" s="45"/>
      <c r="L40" s="42" t="s">
        <v>76</v>
      </c>
      <c r="M40" s="43"/>
      <c r="N40" s="43"/>
      <c r="O40" s="43"/>
      <c r="P40" s="20">
        <v>1</v>
      </c>
      <c r="Q40" s="14"/>
      <c r="R40" s="14"/>
      <c r="S40" s="14"/>
      <c r="T40" s="14"/>
      <c r="U40" s="14"/>
    </row>
    <row r="41" spans="1:21" ht="90" customHeight="1">
      <c r="A41" s="14"/>
      <c r="B41" s="81" t="s">
        <v>29</v>
      </c>
      <c r="C41" s="82"/>
      <c r="D41" s="83"/>
      <c r="E41" s="84"/>
      <c r="F41" s="42" t="s">
        <v>99</v>
      </c>
      <c r="G41" s="70"/>
      <c r="H41" s="70"/>
      <c r="I41" s="71"/>
      <c r="J41" s="44" t="s">
        <v>65</v>
      </c>
      <c r="K41" s="45"/>
      <c r="L41" s="42" t="s">
        <v>100</v>
      </c>
      <c r="M41" s="70"/>
      <c r="N41" s="70"/>
      <c r="O41" s="70"/>
      <c r="P41" s="20">
        <v>1</v>
      </c>
      <c r="Q41" s="14"/>
      <c r="R41" s="14"/>
      <c r="S41" s="14"/>
      <c r="T41" s="14"/>
      <c r="U41" s="14"/>
    </row>
    <row r="42" spans="1:21" ht="237.75" customHeight="1">
      <c r="A42" s="14"/>
      <c r="B42" s="81" t="s">
        <v>30</v>
      </c>
      <c r="C42" s="82"/>
      <c r="D42" s="83"/>
      <c r="E42" s="84"/>
      <c r="F42" s="42" t="s">
        <v>101</v>
      </c>
      <c r="G42" s="70"/>
      <c r="H42" s="70"/>
      <c r="I42" s="71"/>
      <c r="J42" s="44" t="s">
        <v>65</v>
      </c>
      <c r="K42" s="45"/>
      <c r="L42" s="42" t="s">
        <v>102</v>
      </c>
      <c r="M42" s="70"/>
      <c r="N42" s="70"/>
      <c r="O42" s="70"/>
      <c r="P42" s="20">
        <v>1</v>
      </c>
      <c r="Q42" s="14"/>
      <c r="R42" s="14"/>
      <c r="S42" s="14"/>
      <c r="T42" s="14"/>
      <c r="U42" s="14"/>
    </row>
    <row r="43" spans="1:21" ht="85.5" customHeight="1">
      <c r="A43" s="14"/>
      <c r="B43" s="81" t="s">
        <v>31</v>
      </c>
      <c r="C43" s="82"/>
      <c r="D43" s="83"/>
      <c r="E43" s="84"/>
      <c r="F43" s="171" t="s">
        <v>103</v>
      </c>
      <c r="G43" s="68"/>
      <c r="H43" s="68"/>
      <c r="I43" s="69"/>
      <c r="J43" s="44" t="s">
        <v>63</v>
      </c>
      <c r="K43" s="45"/>
      <c r="L43" s="42" t="s">
        <v>104</v>
      </c>
      <c r="M43" s="70"/>
      <c r="N43" s="70"/>
      <c r="O43" s="70"/>
      <c r="P43" s="20">
        <v>2</v>
      </c>
      <c r="Q43" s="14"/>
      <c r="R43" s="14"/>
      <c r="S43" s="14"/>
      <c r="T43" s="14"/>
      <c r="U43" s="14"/>
    </row>
    <row r="44" spans="1:21" ht="99" customHeight="1">
      <c r="A44" s="14"/>
      <c r="B44" s="205" t="s">
        <v>34</v>
      </c>
      <c r="C44" s="82"/>
      <c r="D44" s="83"/>
      <c r="E44" s="84"/>
      <c r="F44" s="171" t="s">
        <v>77</v>
      </c>
      <c r="G44" s="68"/>
      <c r="H44" s="68"/>
      <c r="I44" s="69"/>
      <c r="J44" s="44" t="s">
        <v>64</v>
      </c>
      <c r="K44" s="45"/>
      <c r="L44" s="42" t="s">
        <v>105</v>
      </c>
      <c r="M44" s="70"/>
      <c r="N44" s="70"/>
      <c r="O44" s="70"/>
      <c r="P44" s="20">
        <v>1</v>
      </c>
      <c r="Q44" s="14"/>
      <c r="R44" s="14"/>
      <c r="S44" s="14"/>
      <c r="T44" s="14"/>
      <c r="U44" s="14"/>
    </row>
    <row r="45" spans="1:21" ht="114.75" customHeight="1" thickBot="1">
      <c r="A45" s="14"/>
      <c r="B45" s="190" t="s">
        <v>106</v>
      </c>
      <c r="C45" s="191"/>
      <c r="D45" s="191"/>
      <c r="E45" s="191"/>
      <c r="F45" s="191"/>
      <c r="G45" s="191"/>
      <c r="H45" s="191"/>
      <c r="I45" s="191"/>
      <c r="J45" s="191"/>
      <c r="K45" s="191"/>
      <c r="L45" s="191"/>
      <c r="M45" s="191"/>
      <c r="N45" s="191"/>
      <c r="O45" s="192"/>
      <c r="P45" s="21">
        <f>(SUM(P40:P44)*100)/15</f>
        <v>40</v>
      </c>
      <c r="Q45" s="14"/>
      <c r="R45" s="14"/>
      <c r="S45" s="14"/>
      <c r="T45" s="14"/>
      <c r="U45" s="14"/>
    </row>
    <row r="46" spans="1:21" ht="27.75" customHeight="1">
      <c r="A46" s="14"/>
      <c r="B46" s="193" t="s">
        <v>32</v>
      </c>
      <c r="C46" s="194"/>
      <c r="D46" s="194"/>
      <c r="E46" s="194"/>
      <c r="F46" s="194"/>
      <c r="G46" s="194"/>
      <c r="H46" s="194"/>
      <c r="I46" s="194"/>
      <c r="J46" s="194"/>
      <c r="K46" s="194"/>
      <c r="L46" s="194"/>
      <c r="M46" s="194"/>
      <c r="N46" s="194"/>
      <c r="O46" s="195"/>
      <c r="P46" s="132" t="s">
        <v>35</v>
      </c>
      <c r="Q46" s="14"/>
      <c r="R46" s="14"/>
      <c r="S46" s="14"/>
      <c r="T46" s="14"/>
      <c r="U46" s="14"/>
    </row>
    <row r="47" spans="1:21" ht="15.75" customHeight="1">
      <c r="A47" s="14"/>
      <c r="B47" s="181" t="s">
        <v>37</v>
      </c>
      <c r="C47" s="182"/>
      <c r="D47" s="182"/>
      <c r="E47" s="183"/>
      <c r="F47" s="204" t="s">
        <v>10</v>
      </c>
      <c r="G47" s="189"/>
      <c r="H47" s="189"/>
      <c r="I47" s="188"/>
      <c r="J47" s="187" t="s">
        <v>11</v>
      </c>
      <c r="K47" s="188"/>
      <c r="L47" s="187" t="s">
        <v>12</v>
      </c>
      <c r="M47" s="189"/>
      <c r="N47" s="189"/>
      <c r="O47" s="189"/>
      <c r="P47" s="203"/>
      <c r="Q47" s="14"/>
      <c r="R47" s="14"/>
      <c r="S47" s="14"/>
      <c r="T47" s="14"/>
      <c r="U47" s="14"/>
    </row>
    <row r="48" spans="1:21" ht="156.75" customHeight="1">
      <c r="A48" s="14"/>
      <c r="B48" s="184" t="s">
        <v>33</v>
      </c>
      <c r="C48" s="185"/>
      <c r="D48" s="185"/>
      <c r="E48" s="186"/>
      <c r="F48" s="180" t="s">
        <v>107</v>
      </c>
      <c r="G48" s="68"/>
      <c r="H48" s="68"/>
      <c r="I48" s="69"/>
      <c r="J48" s="44" t="s">
        <v>64</v>
      </c>
      <c r="K48" s="45"/>
      <c r="L48" s="42" t="s">
        <v>113</v>
      </c>
      <c r="M48" s="68"/>
      <c r="N48" s="68"/>
      <c r="O48" s="68"/>
      <c r="P48" s="17">
        <v>1</v>
      </c>
      <c r="Q48" s="14"/>
      <c r="R48" s="14"/>
      <c r="S48" s="14"/>
      <c r="T48" s="14"/>
      <c r="U48" s="14"/>
    </row>
    <row r="49" spans="1:21" ht="91.5" customHeight="1" thickBot="1">
      <c r="A49" s="14"/>
      <c r="B49" s="39" t="s">
        <v>82</v>
      </c>
      <c r="C49" s="40"/>
      <c r="D49" s="40"/>
      <c r="E49" s="40"/>
      <c r="F49" s="40"/>
      <c r="G49" s="40"/>
      <c r="H49" s="40"/>
      <c r="I49" s="40"/>
      <c r="J49" s="40"/>
      <c r="K49" s="40"/>
      <c r="L49" s="40"/>
      <c r="M49" s="40"/>
      <c r="N49" s="40"/>
      <c r="O49" s="41"/>
      <c r="P49" s="22">
        <f>(P48*100)/3</f>
        <v>33.333333333333336</v>
      </c>
      <c r="Q49" s="14"/>
      <c r="R49" s="14"/>
      <c r="S49" s="14"/>
      <c r="T49" s="14"/>
      <c r="U49" s="14"/>
    </row>
    <row r="50" spans="1:21" ht="15.75" customHeight="1">
      <c r="A50" s="14"/>
      <c r="B50" s="14"/>
      <c r="C50" s="14"/>
      <c r="D50" s="14"/>
      <c r="E50" s="14"/>
      <c r="F50" s="14"/>
      <c r="G50" s="14"/>
      <c r="H50" s="14"/>
      <c r="I50" s="14"/>
      <c r="J50" s="14"/>
      <c r="K50" s="14"/>
      <c r="L50" s="14"/>
      <c r="M50" s="14"/>
      <c r="N50" s="14"/>
      <c r="O50" s="14"/>
      <c r="P50" s="14"/>
      <c r="Q50" s="14"/>
      <c r="R50" s="14"/>
      <c r="S50" s="14"/>
      <c r="T50" s="14"/>
      <c r="U50" s="14"/>
    </row>
    <row r="51" spans="1:21" ht="15.75" customHeight="1">
      <c r="A51" s="14"/>
      <c r="B51" s="14"/>
      <c r="C51" s="14"/>
      <c r="D51" s="14"/>
      <c r="E51" s="14"/>
      <c r="F51" s="14"/>
      <c r="G51" s="14"/>
      <c r="H51" s="14"/>
      <c r="I51" s="14"/>
      <c r="J51" s="14"/>
      <c r="K51" s="14"/>
      <c r="L51" s="14"/>
      <c r="M51" s="14"/>
      <c r="N51" s="14"/>
      <c r="O51" s="14"/>
      <c r="P51" s="14"/>
      <c r="Q51" s="14"/>
      <c r="R51" s="14"/>
      <c r="S51" s="14"/>
      <c r="T51" s="14"/>
      <c r="U51" s="14"/>
    </row>
    <row r="52" spans="1:21" ht="15.75" customHeight="1">
      <c r="A52" s="14"/>
      <c r="B52" s="14"/>
      <c r="C52" s="14"/>
      <c r="D52" s="14"/>
      <c r="E52" s="14"/>
      <c r="F52" s="14"/>
      <c r="G52" s="14"/>
      <c r="H52" s="14"/>
      <c r="I52" s="14"/>
      <c r="J52" s="14"/>
      <c r="K52" s="14"/>
      <c r="L52" s="14"/>
      <c r="M52" s="14"/>
      <c r="N52" s="14"/>
      <c r="O52" s="14"/>
      <c r="P52" s="14"/>
      <c r="Q52" s="14"/>
      <c r="R52" s="14"/>
      <c r="S52" s="14"/>
      <c r="T52" s="14"/>
      <c r="U52" s="14"/>
    </row>
    <row r="53" spans="1:21" ht="15.75" customHeight="1">
      <c r="A53" s="14"/>
      <c r="B53" s="14"/>
      <c r="C53" s="14"/>
      <c r="D53" s="14"/>
      <c r="E53" s="14"/>
      <c r="F53" s="14"/>
      <c r="G53" s="14"/>
      <c r="H53" s="14"/>
      <c r="I53" s="14"/>
      <c r="J53" s="14"/>
      <c r="K53" s="14"/>
      <c r="L53" s="14"/>
      <c r="M53" s="14"/>
      <c r="N53" s="14"/>
      <c r="O53" s="14"/>
      <c r="P53" s="14"/>
      <c r="Q53" s="14"/>
      <c r="R53" s="14"/>
      <c r="S53" s="14"/>
      <c r="T53" s="14"/>
      <c r="U53" s="14"/>
    </row>
    <row r="54" spans="1:21" ht="15.75" customHeight="1">
      <c r="A54" s="14"/>
      <c r="B54" s="14"/>
      <c r="C54" s="14"/>
      <c r="D54" s="14"/>
      <c r="E54" s="14"/>
      <c r="F54" s="14"/>
      <c r="G54" s="14"/>
      <c r="H54" s="14"/>
      <c r="I54" s="14"/>
      <c r="J54" s="14"/>
      <c r="K54" s="14"/>
      <c r="L54" s="14"/>
      <c r="M54" s="14"/>
      <c r="N54" s="14"/>
      <c r="O54" s="14"/>
      <c r="P54" s="14"/>
      <c r="Q54" s="14"/>
      <c r="R54" s="14"/>
      <c r="S54" s="14"/>
      <c r="T54" s="14"/>
      <c r="U54" s="14"/>
    </row>
    <row r="55" spans="2:21" ht="15.75" customHeight="1">
      <c r="B55" s="14"/>
      <c r="C55" s="14"/>
      <c r="D55" s="14"/>
      <c r="E55" s="14"/>
      <c r="F55" s="14"/>
      <c r="G55" s="14"/>
      <c r="H55" s="14"/>
      <c r="I55" s="14"/>
      <c r="J55" s="14"/>
      <c r="K55" s="14"/>
      <c r="L55" s="14"/>
      <c r="M55" s="14"/>
      <c r="N55" s="14"/>
      <c r="O55" s="14"/>
      <c r="P55" s="14"/>
      <c r="Q55" s="14"/>
      <c r="R55" s="14"/>
      <c r="S55" s="14"/>
      <c r="T55" s="14"/>
      <c r="U55" s="14"/>
    </row>
    <row r="56" spans="2:21" ht="15.75" customHeight="1">
      <c r="B56" s="14"/>
      <c r="C56" s="14"/>
      <c r="D56" s="14"/>
      <c r="E56" s="14"/>
      <c r="F56" s="14"/>
      <c r="G56" s="14"/>
      <c r="H56" s="14"/>
      <c r="I56" s="14"/>
      <c r="J56" s="14"/>
      <c r="K56" s="14"/>
      <c r="L56" s="14"/>
      <c r="M56" s="14"/>
      <c r="N56" s="14"/>
      <c r="O56" s="14"/>
      <c r="P56" s="14"/>
      <c r="Q56" s="14"/>
      <c r="R56" s="14"/>
      <c r="S56" s="14"/>
      <c r="T56" s="14"/>
      <c r="U56" s="14"/>
    </row>
    <row r="57" spans="2:21" ht="15.75" customHeight="1">
      <c r="B57" s="14"/>
      <c r="C57" s="14"/>
      <c r="D57" s="14"/>
      <c r="E57" s="14"/>
      <c r="F57" s="14"/>
      <c r="G57" s="14"/>
      <c r="H57" s="14"/>
      <c r="I57" s="14"/>
      <c r="J57" s="14"/>
      <c r="K57" s="14"/>
      <c r="L57" s="14"/>
      <c r="M57" s="14"/>
      <c r="N57" s="14"/>
      <c r="O57" s="14"/>
      <c r="P57" s="14"/>
      <c r="Q57" s="14"/>
      <c r="R57" s="14"/>
      <c r="S57" s="14"/>
      <c r="T57" s="14"/>
      <c r="U57" s="14"/>
    </row>
    <row r="58" spans="2:21" ht="15.75" customHeight="1">
      <c r="B58" s="14"/>
      <c r="C58" s="14"/>
      <c r="D58" s="14"/>
      <c r="E58" s="14"/>
      <c r="F58" s="14"/>
      <c r="G58" s="14"/>
      <c r="H58" s="14"/>
      <c r="I58" s="14"/>
      <c r="J58" s="14"/>
      <c r="K58" s="14"/>
      <c r="L58" s="14"/>
      <c r="M58" s="14"/>
      <c r="N58" s="14"/>
      <c r="O58" s="14"/>
      <c r="P58" s="14"/>
      <c r="Q58" s="14"/>
      <c r="R58" s="14"/>
      <c r="S58" s="14"/>
      <c r="T58" s="14"/>
      <c r="U58" s="14"/>
    </row>
    <row r="59" spans="2:21" ht="15.75" customHeight="1">
      <c r="B59" s="14"/>
      <c r="C59" s="14"/>
      <c r="D59" s="14"/>
      <c r="E59" s="14"/>
      <c r="F59" s="14"/>
      <c r="G59" s="14"/>
      <c r="H59" s="14"/>
      <c r="I59" s="14"/>
      <c r="J59" s="14"/>
      <c r="K59" s="14"/>
      <c r="L59" s="14"/>
      <c r="M59" s="14"/>
      <c r="N59" s="14"/>
      <c r="O59" s="14"/>
      <c r="P59" s="14"/>
      <c r="Q59" s="14"/>
      <c r="R59" s="14"/>
      <c r="S59" s="14"/>
      <c r="T59" s="14"/>
      <c r="U59" s="14"/>
    </row>
    <row r="60" spans="2:21" ht="15.75" customHeight="1">
      <c r="B60" s="14"/>
      <c r="C60" s="14"/>
      <c r="D60" s="14"/>
      <c r="E60" s="14"/>
      <c r="F60" s="14"/>
      <c r="G60" s="14"/>
      <c r="H60" s="14"/>
      <c r="I60" s="14"/>
      <c r="J60" s="14"/>
      <c r="K60" s="14"/>
      <c r="L60" s="14"/>
      <c r="M60" s="14"/>
      <c r="N60" s="14"/>
      <c r="O60" s="14"/>
      <c r="P60" s="14"/>
      <c r="Q60" s="14"/>
      <c r="S60" s="14"/>
      <c r="T60" s="14"/>
      <c r="U60" s="14"/>
    </row>
    <row r="61" spans="2:19" ht="15.75" customHeight="1">
      <c r="B61" s="14"/>
      <c r="C61" s="14"/>
      <c r="D61" s="14"/>
      <c r="E61" s="14"/>
      <c r="F61" s="14"/>
      <c r="G61" s="14"/>
      <c r="H61" s="14"/>
      <c r="I61" s="14"/>
      <c r="J61" s="14"/>
      <c r="K61" s="14"/>
      <c r="L61" s="14"/>
      <c r="M61" s="14"/>
      <c r="N61" s="14"/>
      <c r="O61" s="14"/>
      <c r="P61" s="14"/>
      <c r="Q61" s="14"/>
      <c r="S61" s="14"/>
    </row>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sheetData>
  <sheetProtection sheet="1" objects="1" scenarios="1"/>
  <mergeCells count="129">
    <mergeCell ref="F33:I33"/>
    <mergeCell ref="J33:K33"/>
    <mergeCell ref="L33:O33"/>
    <mergeCell ref="F31:I31"/>
    <mergeCell ref="J31:K31"/>
    <mergeCell ref="F32:I32"/>
    <mergeCell ref="P46:P47"/>
    <mergeCell ref="F47:I47"/>
    <mergeCell ref="B44:E44"/>
    <mergeCell ref="P38:P39"/>
    <mergeCell ref="J39:K39"/>
    <mergeCell ref="B38:O38"/>
    <mergeCell ref="F39:I39"/>
    <mergeCell ref="L39:O39"/>
    <mergeCell ref="F41:I41"/>
    <mergeCell ref="J41:K41"/>
    <mergeCell ref="L41:O41"/>
    <mergeCell ref="J42:K42"/>
    <mergeCell ref="L42:O42"/>
    <mergeCell ref="F42:I42"/>
    <mergeCell ref="B41:E41"/>
    <mergeCell ref="B42:E42"/>
    <mergeCell ref="B37:O37"/>
    <mergeCell ref="J34:K34"/>
    <mergeCell ref="L34:O34"/>
    <mergeCell ref="L35:O35"/>
    <mergeCell ref="L36:O36"/>
    <mergeCell ref="F48:I48"/>
    <mergeCell ref="J48:K48"/>
    <mergeCell ref="L48:O48"/>
    <mergeCell ref="B47:E47"/>
    <mergeCell ref="B48:E48"/>
    <mergeCell ref="F43:I43"/>
    <mergeCell ref="J43:K43"/>
    <mergeCell ref="L43:O43"/>
    <mergeCell ref="F44:I44"/>
    <mergeCell ref="J44:K44"/>
    <mergeCell ref="J47:K47"/>
    <mergeCell ref="L47:O47"/>
    <mergeCell ref="L44:O44"/>
    <mergeCell ref="B45:O45"/>
    <mergeCell ref="B46:O46"/>
    <mergeCell ref="B43:E43"/>
    <mergeCell ref="C35:E35"/>
    <mergeCell ref="C36:E36"/>
    <mergeCell ref="C11:G12"/>
    <mergeCell ref="D13:G13"/>
    <mergeCell ref="H13:K13"/>
    <mergeCell ref="B14:J14"/>
    <mergeCell ref="B15:J15"/>
    <mergeCell ref="F18:I18"/>
    <mergeCell ref="J18:K18"/>
    <mergeCell ref="L21:O21"/>
    <mergeCell ref="L22:O22"/>
    <mergeCell ref="B21:E21"/>
    <mergeCell ref="F21:I21"/>
    <mergeCell ref="J21:K21"/>
    <mergeCell ref="B22:E22"/>
    <mergeCell ref="F22:I22"/>
    <mergeCell ref="F20:I20"/>
    <mergeCell ref="H11:K12"/>
    <mergeCell ref="L11:L12"/>
    <mergeCell ref="B32:E32"/>
    <mergeCell ref="L32:O32"/>
    <mergeCell ref="B2:E6"/>
    <mergeCell ref="F2:N4"/>
    <mergeCell ref="O2:P6"/>
    <mergeCell ref="F5:N6"/>
    <mergeCell ref="B7:P8"/>
    <mergeCell ref="B9:P10"/>
    <mergeCell ref="B11:B12"/>
    <mergeCell ref="J20:K20"/>
    <mergeCell ref="L20:O20"/>
    <mergeCell ref="B20:E20"/>
    <mergeCell ref="B16:O16"/>
    <mergeCell ref="P16:P17"/>
    <mergeCell ref="L18:O18"/>
    <mergeCell ref="M11:P11"/>
    <mergeCell ref="M12:P12"/>
    <mergeCell ref="L13:P13"/>
    <mergeCell ref="K14:P14"/>
    <mergeCell ref="K15:P15"/>
    <mergeCell ref="B19:E19"/>
    <mergeCell ref="F19:I19"/>
    <mergeCell ref="J19:K19"/>
    <mergeCell ref="L19:O19"/>
    <mergeCell ref="P28:P30"/>
    <mergeCell ref="F30:I30"/>
    <mergeCell ref="J30:K30"/>
    <mergeCell ref="L30:O30"/>
    <mergeCell ref="J24:K24"/>
    <mergeCell ref="L24:O24"/>
    <mergeCell ref="B23:E23"/>
    <mergeCell ref="F23:I23"/>
    <mergeCell ref="J23:K23"/>
    <mergeCell ref="L23:O23"/>
    <mergeCell ref="F24:I24"/>
    <mergeCell ref="B24:E24"/>
    <mergeCell ref="B27:O27"/>
    <mergeCell ref="B28:O29"/>
    <mergeCell ref="B25:E26"/>
    <mergeCell ref="F25:I26"/>
    <mergeCell ref="L25:O26"/>
    <mergeCell ref="J25:K26"/>
    <mergeCell ref="P25:P26"/>
    <mergeCell ref="L31:O31"/>
    <mergeCell ref="B49:O49"/>
    <mergeCell ref="L40:O40"/>
    <mergeCell ref="J40:K40"/>
    <mergeCell ref="F40:I40"/>
    <mergeCell ref="F17:I17"/>
    <mergeCell ref="J17:K17"/>
    <mergeCell ref="L17:O17"/>
    <mergeCell ref="B17:E17"/>
    <mergeCell ref="B30:E30"/>
    <mergeCell ref="B31:E31"/>
    <mergeCell ref="B39:E39"/>
    <mergeCell ref="B40:E40"/>
    <mergeCell ref="B18:E18"/>
    <mergeCell ref="B33:B36"/>
    <mergeCell ref="F34:I34"/>
    <mergeCell ref="F35:I35"/>
    <mergeCell ref="J35:K35"/>
    <mergeCell ref="F36:I36"/>
    <mergeCell ref="J36:K36"/>
    <mergeCell ref="J22:K22"/>
    <mergeCell ref="C33:E33"/>
    <mergeCell ref="C34:E34"/>
    <mergeCell ref="J32:K32"/>
  </mergeCells>
  <conditionalFormatting sqref="P40:P44 P18:P25 P31:P36">
    <cfRule type="colorScale" priority="5" dxfId="0">
      <colorScale>
        <cfvo type="formula" val="1"/>
        <cfvo type="formula" val="2"/>
        <cfvo type="formula" val="3"/>
        <color rgb="FFFF0000"/>
        <color rgb="FFFFFF00"/>
        <color theme="9"/>
      </colorScale>
    </cfRule>
  </conditionalFormatting>
  <conditionalFormatting sqref="P48">
    <cfRule type="colorScale" priority="11" dxfId="0">
      <colorScale>
        <cfvo type="formula" val="1"/>
        <cfvo type="formula" val="2"/>
        <cfvo type="formula" val="3"/>
        <color rgb="FFFF0000"/>
        <color rgb="FFFFFF00"/>
        <color theme="9"/>
      </colorScale>
    </cfRule>
  </conditionalFormatting>
  <conditionalFormatting sqref="P41:P44">
    <cfRule type="colorScale" priority="1" dxfId="0">
      <colorScale>
        <cfvo type="num" val="1"/>
        <cfvo type="num" val="2"/>
        <cfvo type="num" val="3"/>
        <color rgb="FFFF0000"/>
        <color rgb="FFFFFF00"/>
        <color theme="9" tint="-0.24997000396251678"/>
      </colorScale>
    </cfRule>
  </conditionalFormatting>
  <conditionalFormatting sqref="P40:P44">
    <cfRule type="colorScale" priority="63" dxfId="0">
      <colorScale>
        <cfvo type="min" val="0"/>
        <cfvo type="percentile" val="50"/>
        <cfvo type="max"/>
        <color rgb="FFF8696B"/>
        <color rgb="FFFFEB84"/>
        <color rgb="FF63BE7B"/>
      </colorScale>
    </cfRule>
  </conditionalFormatting>
  <conditionalFormatting sqref="P18:P25">
    <cfRule type="colorScale" priority="66" dxfId="0">
      <colorScale>
        <cfvo type="num" val="1"/>
        <cfvo type="num" val="2"/>
        <cfvo type="num" val="3"/>
        <color rgb="FFFF0000"/>
        <color rgb="FFFFFF00"/>
        <color theme="9" tint="-0.24997000396251678"/>
      </colorScale>
    </cfRule>
    <cfRule type="colorScale" priority="67" dxfId="0">
      <colorScale>
        <cfvo type="min" val="0"/>
        <cfvo type="num" val="2"/>
        <cfvo type="max"/>
        <color rgb="FFFF0000"/>
        <color rgb="FFFFFF00"/>
        <color theme="9" tint="-0.24997000396251678"/>
      </colorScale>
    </cfRule>
    <cfRule type="colorScale" priority="68" dxfId="0">
      <colorScale>
        <cfvo type="num" val="1"/>
        <cfvo type="num" val="1"/>
        <cfvo type="num" val="3"/>
        <color rgb="FFF8696B"/>
        <color rgb="FFFFEB84"/>
        <color rgb="FF63BE7B"/>
      </colorScale>
    </cfRule>
  </conditionalFormatting>
  <conditionalFormatting sqref="P31:P36">
    <cfRule type="colorScale" priority="74" dxfId="0">
      <colorScale>
        <cfvo type="min" val="0"/>
        <cfvo type="percentile" val="50"/>
        <cfvo type="max"/>
        <color rgb="FFF8696B"/>
        <color rgb="FFFFEB84"/>
        <color rgb="FF63BE7B"/>
      </colorScale>
    </cfRule>
  </conditionalFormatting>
  <dataValidations count="1">
    <dataValidation type="list" allowBlank="1" showInputMessage="1" showErrorMessage="1" sqref="J48:K48 J31:K36 J40:K44 K18:K24 J18:J25">
      <formula1>$V$18:$V$20</formula1>
    </dataValidation>
  </dataValidations>
  <printOptions/>
  <pageMargins left="0.7086614173228347" right="0.7086614173228347" top="0.7480314960629921" bottom="0.7480314960629921" header="0" footer="0"/>
  <pageSetup horizontalDpi="600" verticalDpi="600" orientation="landscape" paperSize="3" scale="85" r:id="rId2"/>
  <drawing r:id="rId1"/>
</worksheet>
</file>

<file path=xl/worksheets/sheet2.xml><?xml version="1.0" encoding="utf-8"?>
<worksheet xmlns="http://schemas.openxmlformats.org/spreadsheetml/2006/main" xmlns:r="http://schemas.openxmlformats.org/officeDocument/2006/relationships">
  <dimension ref="A1:R30"/>
  <sheetViews>
    <sheetView zoomScale="70" zoomScaleNormal="70" zoomScalePageLayoutView="0" workbookViewId="0" topLeftCell="A1">
      <selection activeCell="S12" sqref="S12"/>
    </sheetView>
  </sheetViews>
  <sheetFormatPr defaultColWidth="11.3359375" defaultRowHeight="15" customHeight="1"/>
  <cols>
    <col min="1" max="1" width="2.10546875" style="0" customWidth="1"/>
    <col min="2" max="2" width="6.3359375" style="0" customWidth="1"/>
    <col min="3" max="3" width="4.10546875" style="0" customWidth="1"/>
    <col min="4" max="4" width="8.4453125" style="0" customWidth="1"/>
    <col min="5" max="5" width="22.10546875" style="0" customWidth="1"/>
    <col min="6" max="6" width="16.6640625" style="0" customWidth="1"/>
    <col min="7" max="7" width="4.4453125" style="0" customWidth="1"/>
    <col min="8" max="8" width="47.4453125" style="0" customWidth="1"/>
    <col min="9" max="9" width="3.10546875" style="0" customWidth="1"/>
    <col min="10" max="10" width="4.3359375" style="0" customWidth="1"/>
    <col min="11" max="11" width="5.99609375" style="0" customWidth="1"/>
    <col min="12" max="12" width="16.33593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23" width="10.5546875" style="0" customWidth="1"/>
  </cols>
  <sheetData>
    <row r="1" spans="1:18" s="1" customFormat="1" ht="15" customHeight="1" thickBot="1">
      <c r="A1" s="14"/>
      <c r="B1" s="14"/>
      <c r="C1" s="14"/>
      <c r="D1" s="14"/>
      <c r="E1" s="14"/>
      <c r="F1" s="14"/>
      <c r="G1" s="14"/>
      <c r="H1" s="14"/>
      <c r="I1" s="14"/>
      <c r="J1" s="14"/>
      <c r="K1" s="14"/>
      <c r="L1" s="14"/>
      <c r="M1" s="14"/>
      <c r="N1" s="14"/>
      <c r="O1" s="14"/>
      <c r="P1" s="14"/>
      <c r="Q1" s="14"/>
      <c r="R1" s="14"/>
    </row>
    <row r="2" spans="1:18" ht="15.75" customHeight="1" thickBot="1">
      <c r="A2" s="14"/>
      <c r="B2" s="219" t="s">
        <v>42</v>
      </c>
      <c r="C2" s="220"/>
      <c r="D2" s="220"/>
      <c r="E2" s="219" t="s">
        <v>41</v>
      </c>
      <c r="F2" s="225"/>
      <c r="G2" s="14"/>
      <c r="H2" s="36" t="s">
        <v>45</v>
      </c>
      <c r="I2" s="216" t="s">
        <v>43</v>
      </c>
      <c r="J2" s="217"/>
      <c r="K2" s="218"/>
      <c r="L2" s="35" t="s">
        <v>50</v>
      </c>
      <c r="M2" s="15"/>
      <c r="N2" s="14"/>
      <c r="O2" s="14"/>
      <c r="P2" s="14"/>
      <c r="Q2" s="14"/>
      <c r="R2" s="14"/>
    </row>
    <row r="3" spans="1:18" ht="15.75" customHeight="1">
      <c r="A3" s="14"/>
      <c r="B3" s="26" t="s">
        <v>56</v>
      </c>
      <c r="C3" s="5"/>
      <c r="D3" s="9" t="s">
        <v>38</v>
      </c>
      <c r="E3" s="221" t="s">
        <v>58</v>
      </c>
      <c r="F3" s="222"/>
      <c r="G3" s="14"/>
      <c r="H3" s="31" t="s">
        <v>46</v>
      </c>
      <c r="I3" s="213">
        <f>'Evaluación PDGRD'!P27</f>
        <v>45.833333333333336</v>
      </c>
      <c r="J3" s="214"/>
      <c r="K3" s="215"/>
      <c r="L3" s="8">
        <f>I3*25%</f>
        <v>11.458333333333334</v>
      </c>
      <c r="M3" s="16"/>
      <c r="N3" s="14"/>
      <c r="O3" s="14"/>
      <c r="P3" s="14"/>
      <c r="Q3" s="14"/>
      <c r="R3" s="14"/>
    </row>
    <row r="4" spans="1:18" ht="15.75" customHeight="1">
      <c r="A4" s="14"/>
      <c r="B4" s="27" t="s">
        <v>55</v>
      </c>
      <c r="C4" s="4"/>
      <c r="D4" s="10" t="s">
        <v>39</v>
      </c>
      <c r="E4" s="223" t="s">
        <v>59</v>
      </c>
      <c r="F4" s="224"/>
      <c r="G4" s="14"/>
      <c r="H4" s="32" t="s">
        <v>47</v>
      </c>
      <c r="I4" s="210">
        <f>'Evaluación PDGRD'!P37</f>
        <v>33.333333333333336</v>
      </c>
      <c r="J4" s="211"/>
      <c r="K4" s="212"/>
      <c r="L4" s="8">
        <f>I4*25%</f>
        <v>8.333333333333334</v>
      </c>
      <c r="M4" s="16"/>
      <c r="N4" s="14"/>
      <c r="O4" s="14"/>
      <c r="P4" s="14"/>
      <c r="Q4" s="14"/>
      <c r="R4" s="14"/>
    </row>
    <row r="5" spans="1:18" ht="15.75" customHeight="1" thickBot="1">
      <c r="A5" s="14"/>
      <c r="B5" s="28" t="s">
        <v>54</v>
      </c>
      <c r="C5" s="6"/>
      <c r="D5" s="11" t="s">
        <v>40</v>
      </c>
      <c r="E5" s="244" t="s">
        <v>60</v>
      </c>
      <c r="F5" s="245"/>
      <c r="G5" s="14"/>
      <c r="H5" s="33" t="s">
        <v>49</v>
      </c>
      <c r="I5" s="210">
        <f>'Evaluación PDGRD'!P45</f>
        <v>40</v>
      </c>
      <c r="J5" s="211"/>
      <c r="K5" s="212"/>
      <c r="L5" s="8">
        <f>I5*25%</f>
        <v>10</v>
      </c>
      <c r="M5" s="16"/>
      <c r="N5" s="14"/>
      <c r="O5" s="14"/>
      <c r="P5" s="14"/>
      <c r="Q5" s="14"/>
      <c r="R5" s="14"/>
    </row>
    <row r="6" spans="1:18" ht="15.75" customHeight="1" thickBot="1">
      <c r="A6" s="14"/>
      <c r="B6" s="14"/>
      <c r="C6" s="14"/>
      <c r="D6" s="14"/>
      <c r="E6" s="14"/>
      <c r="F6" s="14"/>
      <c r="G6" s="14"/>
      <c r="H6" s="34" t="s">
        <v>48</v>
      </c>
      <c r="I6" s="241">
        <f>'Evaluación PDGRD'!P49</f>
        <v>33.333333333333336</v>
      </c>
      <c r="J6" s="242"/>
      <c r="K6" s="243"/>
      <c r="L6" s="8">
        <f>I6*25%</f>
        <v>8.333333333333334</v>
      </c>
      <c r="M6" s="16"/>
      <c r="N6" s="14"/>
      <c r="O6" s="14"/>
      <c r="P6" s="14"/>
      <c r="Q6" s="14"/>
      <c r="R6" s="14"/>
    </row>
    <row r="7" spans="1:18" ht="15.75" customHeight="1" thickBot="1">
      <c r="A7" s="14"/>
      <c r="B7" s="14"/>
      <c r="C7" s="14"/>
      <c r="D7" s="14"/>
      <c r="E7" s="12" t="s">
        <v>52</v>
      </c>
      <c r="F7" s="24">
        <f>L7</f>
        <v>38.125</v>
      </c>
      <c r="G7" s="14"/>
      <c r="H7" s="15"/>
      <c r="I7" s="226" t="s">
        <v>44</v>
      </c>
      <c r="J7" s="227"/>
      <c r="K7" s="228"/>
      <c r="L7" s="7">
        <f>SUM(L3:L6)</f>
        <v>38.125</v>
      </c>
      <c r="M7" s="15"/>
      <c r="N7" s="14"/>
      <c r="O7" s="14"/>
      <c r="P7" s="14"/>
      <c r="Q7" s="14"/>
      <c r="R7" s="14"/>
    </row>
    <row r="8" spans="1:18" ht="15.75" customHeight="1" thickBot="1">
      <c r="A8" s="14"/>
      <c r="B8" s="14"/>
      <c r="C8" s="14"/>
      <c r="D8" s="14"/>
      <c r="E8" s="13" t="s">
        <v>51</v>
      </c>
      <c r="F8" s="25">
        <f>100-F7</f>
        <v>61.875</v>
      </c>
      <c r="G8" s="14"/>
      <c r="H8" s="14"/>
      <c r="I8" s="14"/>
      <c r="J8" s="14"/>
      <c r="K8" s="14"/>
      <c r="L8" s="14"/>
      <c r="M8" s="14"/>
      <c r="N8" s="14"/>
      <c r="O8" s="14"/>
      <c r="P8" s="14"/>
      <c r="Q8" s="14"/>
      <c r="R8" s="14"/>
    </row>
    <row r="9" spans="1:18" ht="15.75" customHeight="1">
      <c r="A9" s="14"/>
      <c r="B9" s="14"/>
      <c r="C9" s="14"/>
      <c r="D9" s="14"/>
      <c r="E9" s="14"/>
      <c r="F9" s="14"/>
      <c r="G9" s="14"/>
      <c r="M9" s="14"/>
      <c r="N9" s="14"/>
      <c r="O9" s="14"/>
      <c r="P9" s="14"/>
      <c r="Q9" s="14"/>
      <c r="R9" s="14"/>
    </row>
    <row r="10" spans="1:18" ht="15.75" customHeight="1">
      <c r="A10" s="14"/>
      <c r="G10" s="14"/>
      <c r="M10" s="14"/>
      <c r="N10" s="14"/>
      <c r="O10" s="14"/>
      <c r="P10" s="14"/>
      <c r="Q10" s="14"/>
      <c r="R10" s="14"/>
    </row>
    <row r="11" spans="1:18" ht="15.75" customHeight="1">
      <c r="A11" s="14"/>
      <c r="G11" s="14"/>
      <c r="M11" s="14"/>
      <c r="N11" s="14"/>
      <c r="O11" s="14"/>
      <c r="P11" s="14"/>
      <c r="Q11" s="14"/>
      <c r="R11" s="14"/>
    </row>
    <row r="12" spans="1:18" ht="15.75" customHeight="1">
      <c r="A12" s="14"/>
      <c r="G12" s="14"/>
      <c r="M12" s="14"/>
      <c r="N12" s="14"/>
      <c r="O12" s="14"/>
      <c r="P12" s="14"/>
      <c r="Q12" s="14"/>
      <c r="R12" s="14"/>
    </row>
    <row r="13" spans="1:18" ht="15.75" customHeight="1">
      <c r="A13" s="14"/>
      <c r="G13" s="14"/>
      <c r="M13" s="14"/>
      <c r="N13" s="14"/>
      <c r="O13" s="14"/>
      <c r="P13" s="14"/>
      <c r="Q13" s="14"/>
      <c r="R13" s="14"/>
    </row>
    <row r="14" spans="1:18" ht="15.75" customHeight="1">
      <c r="A14" s="14"/>
      <c r="G14" s="14"/>
      <c r="M14" s="14"/>
      <c r="N14" s="14"/>
      <c r="O14" s="14"/>
      <c r="P14" s="14"/>
      <c r="Q14" s="14"/>
      <c r="R14" s="14"/>
    </row>
    <row r="15" spans="1:18" ht="15.75" customHeight="1">
      <c r="A15" s="14"/>
      <c r="G15" s="14"/>
      <c r="M15" s="14"/>
      <c r="N15" s="14"/>
      <c r="O15" s="14"/>
      <c r="P15" s="14"/>
      <c r="Q15" s="14"/>
      <c r="R15" s="14"/>
    </row>
    <row r="16" spans="1:18" ht="15.75" customHeight="1">
      <c r="A16" s="14"/>
      <c r="G16" s="14"/>
      <c r="M16" s="14"/>
      <c r="N16" s="14"/>
      <c r="O16" s="14"/>
      <c r="P16" s="14"/>
      <c r="Q16" s="14"/>
      <c r="R16" s="14"/>
    </row>
    <row r="17" spans="1:18" ht="15.75" customHeight="1">
      <c r="A17" s="14"/>
      <c r="G17" s="14"/>
      <c r="M17" s="14"/>
      <c r="N17" s="14"/>
      <c r="O17" s="14"/>
      <c r="P17" s="14"/>
      <c r="Q17" s="14"/>
      <c r="R17" s="14"/>
    </row>
    <row r="18" spans="1:18" ht="15.75" customHeight="1">
      <c r="A18" s="14"/>
      <c r="G18" s="14"/>
      <c r="M18" s="14"/>
      <c r="N18" s="14"/>
      <c r="O18" s="14"/>
      <c r="P18" s="14"/>
      <c r="Q18" s="14"/>
      <c r="R18" s="14"/>
    </row>
    <row r="19" spans="1:18" ht="15.75" customHeight="1">
      <c r="A19" s="14"/>
      <c r="G19" s="14"/>
      <c r="M19" s="14"/>
      <c r="N19" s="14"/>
      <c r="O19" s="14"/>
      <c r="P19" s="14"/>
      <c r="Q19" s="14"/>
      <c r="R19" s="14"/>
    </row>
    <row r="20" spans="1:18" ht="15.75" customHeight="1">
      <c r="A20" s="14"/>
      <c r="G20" s="14"/>
      <c r="M20" s="14"/>
      <c r="N20" s="14"/>
      <c r="O20" s="14"/>
      <c r="P20" s="14"/>
      <c r="Q20" s="14"/>
      <c r="R20" s="14"/>
    </row>
    <row r="21" spans="1:18" ht="15.75" customHeight="1">
      <c r="A21" s="14"/>
      <c r="G21" s="14"/>
      <c r="M21" s="14"/>
      <c r="N21" s="14"/>
      <c r="O21" s="14"/>
      <c r="P21" s="14"/>
      <c r="Q21" s="14"/>
      <c r="R21" s="14"/>
    </row>
    <row r="22" spans="1:18" ht="15.75" customHeight="1">
      <c r="A22" s="14"/>
      <c r="G22" s="14"/>
      <c r="M22" s="14"/>
      <c r="N22" s="14"/>
      <c r="O22" s="14"/>
      <c r="P22" s="14"/>
      <c r="Q22" s="14"/>
      <c r="R22" s="14"/>
    </row>
    <row r="23" spans="1:18" ht="15.75" customHeight="1" thickBot="1">
      <c r="A23" s="14"/>
      <c r="B23" s="14"/>
      <c r="C23" s="14"/>
      <c r="D23" s="14"/>
      <c r="E23" s="14"/>
      <c r="F23" s="14"/>
      <c r="G23" s="14"/>
      <c r="H23" s="14"/>
      <c r="I23" s="14"/>
      <c r="J23" s="14"/>
      <c r="K23" s="14"/>
      <c r="L23" s="14"/>
      <c r="M23" s="14"/>
      <c r="N23" s="14"/>
      <c r="O23" s="14"/>
      <c r="P23" s="14"/>
      <c r="Q23" s="14"/>
      <c r="R23" s="14"/>
    </row>
    <row r="24" spans="1:18" ht="15.75" customHeight="1" thickBot="1">
      <c r="A24" s="14"/>
      <c r="B24" s="229" t="s">
        <v>62</v>
      </c>
      <c r="C24" s="230"/>
      <c r="D24" s="230"/>
      <c r="E24" s="230"/>
      <c r="F24" s="230"/>
      <c r="G24" s="230"/>
      <c r="H24" s="230"/>
      <c r="I24" s="230"/>
      <c r="J24" s="230"/>
      <c r="K24" s="230"/>
      <c r="L24" s="231"/>
      <c r="M24" s="14"/>
      <c r="N24" s="14"/>
      <c r="O24" s="14"/>
      <c r="P24" s="14"/>
      <c r="Q24" s="14"/>
      <c r="R24" s="14"/>
    </row>
    <row r="25" spans="2:12" ht="15.75" customHeight="1">
      <c r="B25" s="232" t="s">
        <v>116</v>
      </c>
      <c r="C25" s="233"/>
      <c r="D25" s="233"/>
      <c r="E25" s="233"/>
      <c r="F25" s="233"/>
      <c r="G25" s="233"/>
      <c r="H25" s="233"/>
      <c r="I25" s="233"/>
      <c r="J25" s="233"/>
      <c r="K25" s="233"/>
      <c r="L25" s="234"/>
    </row>
    <row r="26" spans="2:12" ht="15.75" customHeight="1">
      <c r="B26" s="235"/>
      <c r="C26" s="236"/>
      <c r="D26" s="236"/>
      <c r="E26" s="236"/>
      <c r="F26" s="236"/>
      <c r="G26" s="236"/>
      <c r="H26" s="236"/>
      <c r="I26" s="236"/>
      <c r="J26" s="236"/>
      <c r="K26" s="236"/>
      <c r="L26" s="237"/>
    </row>
    <row r="27" spans="2:12" ht="15.75" customHeight="1">
      <c r="B27" s="235"/>
      <c r="C27" s="236"/>
      <c r="D27" s="236"/>
      <c r="E27" s="236"/>
      <c r="F27" s="236"/>
      <c r="G27" s="236"/>
      <c r="H27" s="236"/>
      <c r="I27" s="236"/>
      <c r="J27" s="236"/>
      <c r="K27" s="236"/>
      <c r="L27" s="237"/>
    </row>
    <row r="28" spans="2:12" ht="15.75" customHeight="1">
      <c r="B28" s="235"/>
      <c r="C28" s="236"/>
      <c r="D28" s="236"/>
      <c r="E28" s="236"/>
      <c r="F28" s="236"/>
      <c r="G28" s="236"/>
      <c r="H28" s="236"/>
      <c r="I28" s="236"/>
      <c r="J28" s="236"/>
      <c r="K28" s="236"/>
      <c r="L28" s="237"/>
    </row>
    <row r="29" spans="2:12" ht="15.75" customHeight="1">
      <c r="B29" s="235"/>
      <c r="C29" s="236"/>
      <c r="D29" s="236"/>
      <c r="E29" s="236"/>
      <c r="F29" s="236"/>
      <c r="G29" s="236"/>
      <c r="H29" s="236"/>
      <c r="I29" s="236"/>
      <c r="J29" s="236"/>
      <c r="K29" s="236"/>
      <c r="L29" s="237"/>
    </row>
    <row r="30" spans="2:12" ht="15.75" customHeight="1" thickBot="1">
      <c r="B30" s="238"/>
      <c r="C30" s="239"/>
      <c r="D30" s="239"/>
      <c r="E30" s="239"/>
      <c r="F30" s="239"/>
      <c r="G30" s="239"/>
      <c r="H30" s="239"/>
      <c r="I30" s="239"/>
      <c r="J30" s="239"/>
      <c r="K30" s="239"/>
      <c r="L30" s="240"/>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sheet="1" objects="1" scenarios="1"/>
  <mergeCells count="13">
    <mergeCell ref="I7:K7"/>
    <mergeCell ref="B24:L24"/>
    <mergeCell ref="B25:L30"/>
    <mergeCell ref="I6:K6"/>
    <mergeCell ref="I5:K5"/>
    <mergeCell ref="E5:F5"/>
    <mergeCell ref="I4:K4"/>
    <mergeCell ref="I3:K3"/>
    <mergeCell ref="I2:K2"/>
    <mergeCell ref="B2:D2"/>
    <mergeCell ref="E3:F3"/>
    <mergeCell ref="E4:F4"/>
    <mergeCell ref="E2:F2"/>
  </mergeCells>
  <printOptions/>
  <pageMargins left="0.7" right="0.7" top="0.75" bottom="0.75" header="0" footer="0"/>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cp:lastPrinted>2021-05-26T20:19:14Z</cp:lastPrinted>
  <dcterms:created xsi:type="dcterms:W3CDTF">2020-09-24T23:10:51Z</dcterms:created>
  <dcterms:modified xsi:type="dcterms:W3CDTF">2021-06-04T20:43:21Z</dcterms:modified>
  <cp:category/>
  <cp:version/>
  <cp:contentType/>
  <cp:contentStatus/>
</cp:coreProperties>
</file>