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<sst xmlns="http://schemas.openxmlformats.org/spreadsheetml/2006/main" count="146" uniqueCount="114">
  <si>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</si>
  <si>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</si>
  <si>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</si>
  <si>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</si>
  <si>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</si>
  <si>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</si>
  <si>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</si>
  <si>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</si>
  <si>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</si>
  <si>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</si>
  <si>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</si>
  <si>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</si>
  <si>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</si>
  <si>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</si>
  <si>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</si>
  <si>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</si>
  <si>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</si>
  <si>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</si>
  <si>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</si>
  <si>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</si>
  <si>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</si>
  <si>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</si>
  <si>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</si>
  <si>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</si>
  <si>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</si>
  <si>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</si>
  <si>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</si>
  <si>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</si>
  <si>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</si>
  <si>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</si>
  <si>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</si>
  <si>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</si>
  <si>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</si>
  <si>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</si>
  <si>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</si>
  <si>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</si>
  <si>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</si>
  <si>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</si>
  <si>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</si>
  <si>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</si>
  <si>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</si>
  <si>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</si>
  <si>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</si>
  <si>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</si>
  <si>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</si>
  <si>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</si>
  <si>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</si>
  <si>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</si>
  <si>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</si>
  <si>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</si>
  <si>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</si>
  <si>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</si>
  <si>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</si>
  <si>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</si>
  <si>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Nombre Plan Departamental de Gestión del Riesgo de Desastres: Sin identificar</t>
  </si>
  <si>
    <t>Eje Cafetero - Antioquia</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</si>
  <si>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</si>
  <si>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</si>
  <si>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</si>
  <si>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</si>
  <si>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</si>
  <si>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</si>
  <si>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</si>
  <si>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</si>
  <si>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</si>
  <si>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</si>
  <si>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t>Fecha: 23/10/2020</t>
  </si>
  <si>
    <t>Se requiere realiza una mayor descripción de la población en cuanto a su distribución espacial, número de habitantes urbano y rural, edades, sexo, y condición de discapacidad</t>
  </si>
  <si>
    <t xml:space="preserve">El plan departamental de GRD no identifica en forma clara las vulnerabilidades en función de los fenomenos amenazantes. </t>
  </si>
  <si>
    <t>No se identifica una proyección presupuestal ni lineas de ejecución.</t>
  </si>
  <si>
    <t>Se recomienda incluir las acciones que desde el Plan Nacional de Gestión del
Riesgo de Desastres (PNGRD) se han proyectado, con el objetivo de contar con una
proyección de diferentes escenarios a corto, mediano y largo plazo en la que se
establezcan acciones cumplibles por los territorios en marcados en una óptima
gestión del riesgo de desastres</t>
  </si>
  <si>
    <t>Quindío</t>
  </si>
  <si>
    <t xml:space="preserve">El PDGRD del Quindío menciona que entre las principales características biofísicas del Quindío se encuentran:
1. Pertenencia a la cuenca hidrográfica del RÍO LA VIEJA. Es de resaltar que el sistema hídrico departamental posee cobertura regional.
2. Presenta dos zonas morfológicas claras, una de montaña, correspondiente a la cordillera central, y otra de piedemonte o zona plana.
3. Diversidad de pisos climáticos (desde los 1.180 msnm10 en La Tebaida, hasta los 4.500 msnm en el Parque de los Nevados) y presencia de variados tipos de paisaje. </t>
  </si>
  <si>
    <t xml:space="preserve">Se recomienda en esta sección ampliar la información sobre los aspectos biofisicos del departamento, los cuales son importantes para el conocimiento del territorio, entre estos se encuentran; Fisiografia, geologia, geomorfologia, hidrografia, variables climatologicas, zonificación ecologia y cambio cambio climatico. En este sentido este aspecto presenta vacios de información. </t>
  </si>
  <si>
    <t>El PDGRD del Quindío frente a este aspecto, solo menciona datos de la población del Quindío que en 2012 es de 555.836 personas, de acuerdo con las proyecciones (1985-2012)
que realiza el DANE con base en el Censo de 2005; lo que significa un incremento poblacional de 35,51%
en los últimos 26 años.</t>
  </si>
  <si>
    <t>Si bien se analizan en el documento algunos aspectos regionales, se requiere una mayor profundizacion de la informacion frente a las caracteristicas de la region Eje Cafetero-Antioquía, donde se planten las dinámicas de la región, los principales proyectos y actividades ecónomicas que los identifican. Asimismo, identificas y describir tematicas como; asociaciones economicas, desarrollo territorial, condiciones socioeconomicas, condiciones culturales indigenas, municipios y corregimientos por regiones.</t>
  </si>
  <si>
    <t>No se identifica  los aspectos economicos del territorio.</t>
  </si>
  <si>
    <t>Se recomienda realizar una descripción de los aspectos económicos del departamento, profundizando en datos importantes sobre ganadería, agricultura, industria, transporte, minería y desarrollo forestal.</t>
  </si>
  <si>
    <t>El PDGRD del departamento del Quindío en su numeral 12.0 Sectores del Desarrollo Territorial en la Gestión del Riesgo, expone un diagnostico situacional de los sectores de salud y educación.</t>
  </si>
  <si>
    <t>Se recomienda ampliar la informacion sobre la infraestructura departamental, anexando la informacion referente a los aspectos de; vias, infraestructuras vitales e institucionales que sean de carácter regional o departamental y que producto de un evento se puedan afectar estructuralmente.</t>
  </si>
  <si>
    <t xml:space="preserve">No se identifica un analisis preliminar de los escenarios de riesgo.
 </t>
  </si>
  <si>
    <r>
      <t xml:space="preserve">Observaciones: </t>
    </r>
    <r>
      <rPr>
        <sz val="12"/>
        <color indexed="8"/>
        <rFont val="Calibri"/>
        <family val="2"/>
      </rPr>
      <t>Se requiere ampliar y profundizar la descripción general del departamento en su PDGRD. En términos generales los aspectos del diagnostico departamental presentan vacios de informacion, se requiere profundizar en el analisis de esta, principalmente sobre los aspectos fisicoambientales para el conocimiento de las condiciones del departamento y poder realizar una indentificación preliminar de los escenarios de riesgo presentes, lo cual es una etapa importante para que en la etapa de formulación se realice la respectiva priorización.</t>
    </r>
  </si>
  <si>
    <t xml:space="preserve">El PDGRD del departamento del Qundío en el numeral 13.0 Componentes Estratégicos Articulados Al Plan De Desarrollo Departamental, menciona unos programas y metas relacionados con el sector de salud, educación y planificación territorial. </t>
  </si>
  <si>
    <t>Se recomienda al departamento del Quindío formular un componente estrategico en relacioón a los procesos de conocimiento reducción y manejo de desastres.</t>
  </si>
  <si>
    <t>Sin consideraciones</t>
  </si>
  <si>
    <t>El PDGRD del departamento de Quindío en su numeral 18.0. Estructura del Plan presenta los siguientes programas y proyectos.
• PROGRAMA 1: GESTIÓN DE RIESGOS EN LA PLANIFICACIÓN Y DESARROLLO.
• PROGRAMA 2: CONOCIMIENTO DEL RIESGO
• PROGRAMA 3: REDUCCION DE RIESGOS
• PROGRAMA 4: FORTALECIMIENTO INSTITUCIONAL Y TRANSFERENCIA DEL RIESGO
• PROGRAMA 5: SOCIALIZACIÓN, EDUCACIÓN Y COMUNICACIÓN EN GESTIÓN LOCAL DE RIESGOS
• PROGRAMA 6: PREPARACION PARA LA RESPUESTA</t>
  </si>
  <si>
    <t>Se recomienda al departamento del Quindío, mejorar el componente formulación y de caracterización de escenarios de riesgo, para poder elaborar un componente programático  coherente a las realidades y necesidades del departamento</t>
  </si>
  <si>
    <t xml:space="preserve">El plan departamental de GRD identifica las siguientes amenazas. 
1. Amenaza sísmica
2. Amenaza por inundaciones                                                     3. Amenazas por incendios forestales                               4. Amenazas Deslizamientos                                                                                     </t>
  </si>
  <si>
    <t>El PDGRD del departamento del Qundío realiza un estimación del riesgo de desastres para el riesgo por inundación, riesgo por remosión en masa, y riesgo por incendio.</t>
  </si>
  <si>
    <t>Se recomienda al departamento realizar la identificación de las condiciones de los escenarios de riesgo en función de la amenaza y vulnerabilidad del territorio. Se requiere ampliar a profundidad la información sobre las amenazas y vulnerabilidades, para lograr caracterizar en forma adecuada los escenarios de riesgo.</t>
  </si>
  <si>
    <t>El PDGRD del Quindío define unas estrategias concominantesSe definen acciones y responsables para el cumplimiento de las estrategias del plan
para la gestión delrRiesgo de desastres.</t>
  </si>
  <si>
    <t xml:space="preserve">No se identifican presupuestos asignados. </t>
  </si>
  <si>
    <t>El PDGRD del Quindío menciona  que los recursos para la ejecución de los proyectos y la consecución de las metas definidas en el Plan se
incorporaran a los proyectos de inversión de las entidades en el marco de sus competencias. No obstante, se recomienda identificar las fuentes de financiación para cada una de las acciones en función de la GRD que tampoco son descritas, que pueden ser: Fondo Departamental de GRD, Fondo Nacional de GRD, ingresos corrientes del departamento, créditos, regalías, entre otros.</t>
  </si>
  <si>
    <t>Se recomienda al departemento deifinir presupuestos, lines de gestión y responsables para cada uno de los programas y proyectos presentados. Es de suma importancia conocer la base y recursos de financiación mediante los cuales se dará ejecución y cumplimiento
a sus componentes general y programático con el fin de lograr una incidencia en la
ejecución de proyectos del orden territorial.</t>
  </si>
  <si>
    <t>No se identifica de forma clara una armonización de los programas y proyectos con los objetivos del Plan Nacional de Gestión del Riesgo de Desastres.</t>
  </si>
  <si>
    <t>No se identifica claramente</t>
  </si>
  <si>
    <t xml:space="preserve">Aunque el PDGRD del Quindío menciona el APOYO Y SEGUIMIENTO DE LAS ACCIONES
como aspeto fundamental tanto para la administración departamental como para cada una de las instancias del
gobierno departamental y Nacional que participaron en la formulación del PDGRD, y la necesidad de estructurar una labor de evaluación y seguimiento a lo largo de una vigencia de tres periodos de gobierno local (2012). El documento no presenta estos mecanismos definidos, por tanto, se recomienda definir claramente un mecanismo de seguimiento y evaluación en la implementación del PDGRD. </t>
  </si>
  <si>
    <t>Se recomienda al departamento del Quindío  formular acciones orientadas hacia el enfoque de los siguientes
procesos: conocimiento del riesgo, reducción del riesgo y manejo de desastres, bajo
el mismo marco que plantea el PNGRD, siguiendo así los lineamientos establecidos
con el propósito de lograr la armonización.</t>
  </si>
  <si>
    <r>
      <t xml:space="preserve">Profesional UNGRD quién diligencia:
</t>
    </r>
    <r>
      <rPr>
        <sz val="12"/>
        <color indexed="8"/>
        <rFont val="Calibri"/>
        <family val="2"/>
      </rPr>
      <t xml:space="preserve"> Leonardo David Díaz Polo</t>
    </r>
  </si>
  <si>
    <t>Categoría del departamento Ley 617 de 2000</t>
  </si>
  <si>
    <t xml:space="preserve">Se recomienda al departamento realizar un analisis de la vulnerabilidad como factor esencial para realizar el análisis de riesgo. Por tanto, se conmina a realizar la identicación y caracterización de los elementos que se encuentran expuestos en el territorio y los efectos desfavorables de una amenaza. Para esto, se hace necesario combinar información estadística y cientíca con los saberes existentes en la sociedad y los demás actores presentes. Tener claridad acerca del panorama de la vulnerabilidad permite definir las medidas más apropiadas y efectivas para reducir el riesgo.                     </t>
  </si>
  <si>
    <r>
      <t xml:space="preserve">Observaciones: </t>
    </r>
    <r>
      <rPr>
        <sz val="12"/>
        <color indexed="8"/>
        <rFont val="Calibri"/>
        <family val="2"/>
      </rPr>
      <t>Se requiere reformular el componente de formulación, dado que presenta importantes vacios de informacion al no realizar una adecuada caracterización de las vulnerabilidades y escenarios de riesgo de desastres, que permita adecuadamente al departamento estructurar un componente programático en coherencia a los escenarios caracterizados.</t>
    </r>
  </si>
  <si>
    <r>
      <t>Observaciones:</t>
    </r>
    <r>
      <rPr>
        <sz val="14"/>
        <color indexed="8"/>
        <rFont val="Calibri"/>
        <family val="2"/>
      </rPr>
      <t xml:space="preserve"> </t>
    </r>
    <r>
      <rPr>
        <sz val="12"/>
        <color indexed="8"/>
        <rFont val="Calibri"/>
        <family val="2"/>
      </rPr>
      <t xml:space="preserve">A partir de la revisión del PDGRD se identififica que el componente programatico con importantes vacios, principalmente en la identificacion de fuentes de financiación y asignaciones presupuestales,  se requiere su revisión y reestructuracion. Asimismo, no se reconoce la armonización con los demás instrumentos de planeación del desarrollo. </t>
    </r>
  </si>
  <si>
    <r>
      <t>Observaciones:</t>
    </r>
    <r>
      <rPr>
        <sz val="14"/>
        <color indexed="8"/>
        <rFont val="Calibri"/>
        <family val="2"/>
      </rPr>
      <t xml:space="preserve"> </t>
    </r>
    <r>
      <rPr>
        <sz val="12"/>
        <color indexed="8"/>
        <rFont val="Calibri"/>
        <family val="2"/>
      </rPr>
      <t>Se recomienda al departamento definir un mecanismo de seguimiento y evaluación en la implementación del PDGRD</t>
    </r>
    <r>
      <rPr>
        <b/>
        <sz val="12"/>
        <color indexed="8"/>
        <rFont val="Calibri"/>
        <family val="2"/>
      </rPr>
      <t>.</t>
    </r>
  </si>
  <si>
    <r>
      <rPr>
        <b/>
        <sz val="12"/>
        <color indexed="8"/>
        <rFont val="Arial"/>
        <family val="2"/>
      </rPr>
      <t xml:space="preserve">Descripción: </t>
    </r>
    <r>
      <rPr>
        <sz val="12"/>
        <color indexed="8"/>
        <rFont val="Arial"/>
        <family val="2"/>
      </rPr>
      <t>En términos generales el PDGRD del departamento de Risaralda presenta importantes deficiencias metodológicas. Los aspectos del diagnostico departamental presentan vacíos de información, se requiere profundizar en el análisis de esta, principalmente sobre los aspectos fisicoambientales para el conocimiento de las condiciones del departamento y poder realizar una identificación preliminar de los escenarios de riesgo presentes, lo cual es una etapa importante para que en la etapa de formulación se realice la respectiva priorización. Se requiere reestructurar el componente de formulación, dado que presenta importantes vacíos de información al no realizar una adecuada caracterización de las vulnerabilidades y escenarios de riesgo de desastres, por lo cual se imposibilita estructurar un componente programático al no existir escenarios de riesgo caracterizados</t>
    </r>
  </si>
  <si>
    <t>De acuerdo a la caracterización del departamento en lo que respecta a aspectos geográficos, se recomienda determinar en la localización los limites de la region a cual pertenece el departamento. Asimismo se recomienda describir los municipios   y generar una cartografia clara, en base a la informacion del Instituto Geográfico Agustin Codazzi.</t>
  </si>
  <si>
    <r>
      <t>Ordenanza y/o Decreto de adopción:</t>
    </r>
    <r>
      <rPr>
        <sz val="12"/>
        <color indexed="8"/>
        <rFont val="Calibri"/>
        <family val="2"/>
      </rPr>
      <t xml:space="preserve"> 0786 - 6 septiembre de 2012</t>
    </r>
  </si>
  <si>
    <r>
      <t>El PDGRD del Departamento del Quindío en capitulo 9.0 CARACTERISTICAS GENERALES DEL DEPARTAMENTO DEL QUINDIO, describe los aspectos geográficos del departamento, del cual expone se encuentra localizado en la zona centro occidente del país (flanco occidental de la Cordillera Central), con una extensión de 1.961,8 km2, coordenadas 4° 44´ y 4° 04´ latitud norte; y 75° 52´ y 75° 24´ longitud oeste. Sobre su división político administrativas menciona que e</t>
    </r>
    <r>
      <rPr>
        <sz val="10"/>
        <color indexed="8"/>
        <rFont val="Calibri"/>
        <family val="2"/>
      </rPr>
      <t>l d</t>
    </r>
    <r>
      <rPr>
        <sz val="12"/>
        <color indexed="8"/>
        <rFont val="Calibri"/>
        <family val="2"/>
      </rPr>
      <t xml:space="preserve">epartamento está conformado por 12 municipios: Armenia, Circasia, Filandia, Salento, Calarcá, Córdoba, Pijao, Buenavista, Génova, La Tebaida, Montenegro y Quimbaya. </t>
    </r>
  </si>
  <si>
    <t xml:space="preserve">Dentro de los aspectos regionales, el PDGRD de Quindío expone que; el Departamento del Quindío hace parte de la región colombiana conocida como “El Eje
Cafetero”, región conformada por tres (3) departamentos: Caldas, Risaralda y Quindío; así mismo, algunos estudios regionales incluyen dentro del mismo, la zona norte del Valle del Cauca. Dicha región está ubicada en la mitad del eje industrial colombiano, denominado el “Triángulo de Oro”, ubicado entre Cali, Medellín y Bogotá, el cual cobija el 56% de la población del país, el 76% del producto interno bruto, el 76% de la producción manufacturera, el 76% de la industria de la producción, el 75% del comercio y el 73% del sector servicios del país. </t>
  </si>
  <si>
    <t>Se recomienda al departamento realizar una  identificación preliminar de los escenarios de riesgo, a través de un análisis de la información recopilada en la fase de caracterización del departamento, la cual se ha indicado debe profundizarse. La identificacón preliminar de los escenarios de riesgo debe contemplar lo siguiente:
• Conocimiento de las condiciones departamentales y observación directa de los problemas por parte de los integrantes del CDGRD.
• Establecer la ubicación geográfica de poblaciones en ámbito de su jurisdicción.
• Revisión de antecedentes de desastres ocurridos en la zona.</t>
  </si>
  <si>
    <t>El PDGRD del departamento del Quindío en su numera 4 Relación Desarrollo Riesgo y Desastres, expone como en la dinámica departamental se manifiestan alteraciones que son desencadenadas por la ocurrencia de fenómenos naturales y no naturales que incorporan daños, los cuales generan o agudizan crisis sociales, que la mayoría de las veces propician crisis institucional. Asimismo, menciona que el problema central que se aborda en este relacion, es que el proceso de desarrollo engendra las condiciones de riesgo, este induce los desastres, los cuales a su vez afectan negativamente el proceso de desarrollo del departamento del Quindío.</t>
  </si>
  <si>
    <t xml:space="preserve">El Plan Departamental de GRD no identifica, caracteriza y zonifica de manera clara los fenomenos amenazantes del territorio, se requiere en este sentido dar una valoración profunda a cada uno de los probables fenómenos segun su ubicación geográfica, y antecedentes de los eventos ocurridos. Asimismo una priorización teniendo en cuenta los siguientes los siguientes principios.
• Investigar las características, tipo e intensidad de la amenaza, así como el territorio afectado.
• Considerar tanto los eventos del pasado como la posibilidad de una nueva ocurrencia, investigando los procesos generadores de amenazas socionaturales, sobre todo aquellas asociadas a procesos de desarrollo (por ejemplo, erosión acelerada por prácticas agrícolas inadecuadas).
• Combinar la información científica disponible con los conocimientos y las experiencias vividas por la sociedad expuesta, incluyendo población, instituciones públicas, sector privado y otros.
</t>
  </si>
  <si>
    <t>Se recomienda al departamento de Risaralda establecer acciones encaminadas a actualizar sus instrumentos de planificación en gestión del riesgo de desastres. Se debe dar continuidad a los procesos de gestión del riesgo en su territorio, así como integrar en la planicación del desarrollo departamental acciones prioritarias en esta materia, especialmente a través del Plan de Desarrollo Departamental y demás instrumentos de planificación, asimismo, formular medidas de intervención para cada escenario de riesgo caracterizado en términos de los procesos de la GRD.</t>
  </si>
  <si>
    <t>El PDGRD del Quindío define unas estrategias  estructuraradas de manera concomitante con las definidas en el marco del PLAN NACIONAL PARA LA PREVENCION Y ATENCION DE DESASTRES, y se adaptadas a las condiciones específicas del departamento.  La articulación del PDGRD con otros planes del nivel departamental se presenta en los siguientes términos:
-Con los Planes, y Esquemas de Ordenamiento Territorial (POT EOT), es responsabilidad de las oficinas de planeación Municipal incluir los componentes de los Planes de Gestión del Riesgo.
-El Plan de Gestión del Riesgo del departamento debe ser incorporado en el Plan de desarrollo departamental. Para cada administración Municipal se deben establecer los proyectos y metas prioritarios con los cuales cada administración se compromete en el marco de las políticas y programas establecidos en el Plan de Gestión del Riesgo.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</si>
</sst>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8">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0"/>
      <color indexed="8"/>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5"/>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medium"/>
      <right style="thin">
        <color rgb="FF000000"/>
      </right>
      <top/>
      <bottom style="thin">
        <color rgb="FF000000"/>
      </bottom>
    </border>
    <border>
      <left style="medium"/>
      <right style="medium"/>
      <top/>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color rgb="FF000000"/>
      </top>
      <bottom/>
    </border>
    <border>
      <left style="medium"/>
      <right style="medium"/>
      <top style="medium"/>
      <bottom style="thin"/>
    </border>
    <border>
      <left/>
      <right style="thin">
        <color rgb="FF000000"/>
      </right>
      <top style="thin">
        <color rgb="FF000000"/>
      </top>
      <bottom/>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right style="thin">
        <color rgb="FF000000"/>
      </right>
      <top style="thin">
        <color rgb="FF000000"/>
      </top>
      <bottom style="thin">
        <color rgb="FF000000"/>
      </bottom>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right style="medium"/>
      <top style="thin">
        <color rgb="FF000000"/>
      </top>
      <bottom/>
    </border>
    <border>
      <left style="thin"/>
      <right style="thin"/>
      <top style="thin"/>
      <bottom style="thin"/>
    </border>
    <border>
      <left style="medium"/>
      <right/>
      <top/>
      <bottom style="medium"/>
    </border>
    <border>
      <left/>
      <right/>
      <top/>
      <bottom style="medium"/>
    </border>
    <border>
      <left/>
      <right style="medium"/>
      <top/>
      <bottom style="medium"/>
    </border>
    <border>
      <left/>
      <right style="thin">
        <color rgb="FF000000"/>
      </right>
      <top style="thin">
        <color rgb="FF000000"/>
      </top>
      <bottom style="medium"/>
    </border>
    <border>
      <left style="medium"/>
      <right/>
      <top style="medium"/>
      <bottom/>
    </border>
    <border>
      <left/>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top style="thin"/>
      <bottom style="medium"/>
    </border>
    <border>
      <left/>
      <right style="medium"/>
      <top style="thin"/>
      <bottom style="medium"/>
    </border>
    <border>
      <left style="medium"/>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thin">
        <color rgb="FF000000"/>
      </left>
      <right/>
      <top/>
      <bottom/>
    </border>
    <border>
      <left/>
      <right style="thin">
        <color rgb="FF000000"/>
      </right>
      <top/>
      <bottom/>
    </border>
    <border>
      <left/>
      <right/>
      <top style="medium"/>
      <bottom style="medium"/>
    </border>
    <border>
      <left/>
      <right style="medium"/>
      <top style="medium"/>
      <bottom style="mediu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22">
    <xf numFmtId="0" fontId="0" fillId="0" borderId="0" xfId="0" applyFont="1" applyAlignment="1">
      <alignment/>
    </xf>
    <xf numFmtId="0" fontId="0" fillId="0" borderId="0" xfId="0" applyFont="1" applyAlignment="1">
      <alignment/>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35" fillId="33" borderId="12" xfId="0" applyFont="1" applyFill="1" applyBorder="1" applyAlignment="1">
      <alignment/>
    </xf>
    <xf numFmtId="0" fontId="35" fillId="34" borderId="13" xfId="0" applyFont="1" applyFill="1" applyBorder="1" applyAlignment="1">
      <alignment/>
    </xf>
    <xf numFmtId="0" fontId="35" fillId="35" borderId="14" xfId="0" applyFont="1" applyFill="1" applyBorder="1" applyAlignment="1">
      <alignment/>
    </xf>
    <xf numFmtId="0" fontId="51" fillId="2" borderId="15" xfId="0" applyFont="1" applyFill="1" applyBorder="1" applyAlignment="1">
      <alignment horizontal="center" vertical="center" wrapText="1"/>
    </xf>
    <xf numFmtId="0" fontId="51" fillId="2" borderId="16" xfId="0" applyFont="1" applyFill="1" applyBorder="1" applyAlignment="1">
      <alignment horizontal="center" vertical="center"/>
    </xf>
    <xf numFmtId="0" fontId="51" fillId="0" borderId="17" xfId="0" applyFont="1" applyBorder="1" applyAlignment="1">
      <alignment/>
    </xf>
    <xf numFmtId="0" fontId="51" fillId="0" borderId="18" xfId="0" applyFont="1" applyBorder="1" applyAlignment="1">
      <alignment/>
    </xf>
    <xf numFmtId="0" fontId="51" fillId="0" borderId="19" xfId="0" applyFont="1" applyBorder="1" applyAlignment="1">
      <alignment/>
    </xf>
    <xf numFmtId="0" fontId="51" fillId="0" borderId="20" xfId="0" applyFont="1" applyBorder="1" applyAlignment="1">
      <alignment/>
    </xf>
    <xf numFmtId="164" fontId="51" fillId="0" borderId="21" xfId="0" applyNumberFormat="1" applyFont="1" applyBorder="1" applyAlignment="1">
      <alignment horizontal="center"/>
    </xf>
    <xf numFmtId="164" fontId="51" fillId="0" borderId="22" xfId="0" applyNumberFormat="1" applyFont="1" applyBorder="1" applyAlignment="1">
      <alignment horizontal="center"/>
    </xf>
    <xf numFmtId="0" fontId="52" fillId="0" borderId="23" xfId="0" applyFont="1" applyBorder="1" applyAlignment="1">
      <alignment/>
    </xf>
    <xf numFmtId="0" fontId="52" fillId="0" borderId="24" xfId="0" applyFont="1" applyBorder="1" applyAlignment="1">
      <alignment/>
    </xf>
    <xf numFmtId="0" fontId="52" fillId="0" borderId="25" xfId="0" applyFont="1" applyBorder="1" applyAlignment="1">
      <alignment/>
    </xf>
    <xf numFmtId="0" fontId="51" fillId="0" borderId="26" xfId="0" applyFont="1" applyBorder="1" applyAlignment="1">
      <alignment/>
    </xf>
    <xf numFmtId="0" fontId="51"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1" fillId="36" borderId="0" xfId="0" applyFont="1" applyFill="1" applyBorder="1" applyAlignment="1">
      <alignment/>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164" fontId="53" fillId="0" borderId="31" xfId="0" applyNumberFormat="1" applyFont="1" applyBorder="1" applyAlignment="1">
      <alignment horizontal="center" vertical="center"/>
    </xf>
    <xf numFmtId="164" fontId="53" fillId="0" borderId="32" xfId="0" applyNumberFormat="1" applyFont="1" applyBorder="1" applyAlignment="1">
      <alignment horizontal="center" vertical="center"/>
    </xf>
    <xf numFmtId="0" fontId="52" fillId="36" borderId="0" xfId="0" applyFont="1" applyFill="1" applyAlignment="1">
      <alignment/>
    </xf>
    <xf numFmtId="0" fontId="52" fillId="0" borderId="33" xfId="0" applyFont="1" applyBorder="1" applyAlignment="1">
      <alignment horizontal="center" vertical="center"/>
    </xf>
    <xf numFmtId="0" fontId="52" fillId="0" borderId="10" xfId="0" applyFont="1" applyBorder="1" applyAlignment="1">
      <alignment horizontal="center" vertical="center"/>
    </xf>
    <xf numFmtId="0" fontId="52" fillId="0" borderId="27" xfId="0" applyFont="1" applyBorder="1" applyAlignment="1">
      <alignment horizontal="center" vertical="center"/>
    </xf>
    <xf numFmtId="0" fontId="0" fillId="0" borderId="0" xfId="0" applyFont="1" applyAlignment="1">
      <alignment/>
    </xf>
    <xf numFmtId="0" fontId="52" fillId="0" borderId="0" xfId="0" applyFont="1" applyBorder="1" applyAlignment="1">
      <alignment vertical="center"/>
    </xf>
    <xf numFmtId="164" fontId="53" fillId="0" borderId="34" xfId="0" applyNumberFormat="1" applyFont="1" applyBorder="1" applyAlignment="1">
      <alignment horizontal="center" vertical="center"/>
    </xf>
    <xf numFmtId="164" fontId="52" fillId="37" borderId="35" xfId="0" applyNumberFormat="1" applyFont="1" applyFill="1" applyBorder="1" applyAlignment="1">
      <alignment horizontal="center"/>
    </xf>
    <xf numFmtId="164" fontId="52" fillId="38" borderId="36" xfId="0" applyNumberFormat="1" applyFont="1" applyFill="1" applyBorder="1" applyAlignment="1">
      <alignment horizontal="center"/>
    </xf>
    <xf numFmtId="0" fontId="54" fillId="0" borderId="37" xfId="0" applyFont="1" applyBorder="1" applyAlignment="1">
      <alignment horizontal="left" vertical="top" wrapText="1"/>
    </xf>
    <xf numFmtId="0" fontId="54" fillId="0" borderId="38" xfId="0" applyFont="1" applyBorder="1" applyAlignment="1">
      <alignment horizontal="left" vertical="top" wrapText="1"/>
    </xf>
    <xf numFmtId="0" fontId="54" fillId="0" borderId="21" xfId="0" applyFont="1" applyBorder="1" applyAlignment="1">
      <alignment horizontal="left" vertical="top" wrapText="1"/>
    </xf>
    <xf numFmtId="0" fontId="55" fillId="0" borderId="24"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39" xfId="0" applyFont="1" applyBorder="1" applyAlignment="1">
      <alignment horizontal="left" vertical="top" wrapText="1"/>
    </xf>
    <xf numFmtId="0" fontId="3" fillId="0" borderId="40" xfId="0" applyFont="1" applyBorder="1" applyAlignment="1">
      <alignment horizontal="left" vertical="top"/>
    </xf>
    <xf numFmtId="0" fontId="3" fillId="0" borderId="40" xfId="0" applyFont="1" applyBorder="1" applyAlignment="1">
      <alignment horizontal="left" vertical="top" wrapText="1"/>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52" fillId="0" borderId="43" xfId="0" applyFont="1" applyBorder="1" applyAlignment="1">
      <alignment horizontal="center" vertical="center"/>
    </xf>
    <xf numFmtId="0" fontId="52" fillId="0" borderId="23" xfId="0" applyFont="1" applyBorder="1" applyAlignment="1">
      <alignment horizontal="center" vertical="center"/>
    </xf>
    <xf numFmtId="0" fontId="52" fillId="0" borderId="44" xfId="0" applyFont="1" applyBorder="1" applyAlignment="1">
      <alignment horizontal="center" vertical="center"/>
    </xf>
    <xf numFmtId="0" fontId="52"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13" xfId="0" applyFont="1" applyBorder="1" applyAlignment="1">
      <alignment horizontal="center" vertical="center"/>
    </xf>
    <xf numFmtId="0" fontId="54" fillId="39" borderId="47" xfId="0" applyFont="1" applyFill="1" applyBorder="1" applyAlignment="1">
      <alignment horizontal="center" vertical="center"/>
    </xf>
    <xf numFmtId="0" fontId="10" fillId="0" borderId="29" xfId="0" applyFont="1" applyBorder="1" applyAlignment="1">
      <alignment/>
    </xf>
    <xf numFmtId="0" fontId="54" fillId="39" borderId="44" xfId="0" applyFont="1" applyFill="1" applyBorder="1" applyAlignment="1">
      <alignment horizontal="center"/>
    </xf>
    <xf numFmtId="0" fontId="10" fillId="0" borderId="44" xfId="0" applyFont="1" applyBorder="1" applyAlignment="1">
      <alignment/>
    </xf>
    <xf numFmtId="0" fontId="10" fillId="0" borderId="45" xfId="0" applyFont="1" applyBorder="1" applyAlignment="1">
      <alignment/>
    </xf>
    <xf numFmtId="0" fontId="54" fillId="39" borderId="19" xfId="0" applyFont="1" applyFill="1" applyBorder="1" applyAlignment="1">
      <alignment horizontal="left" vertical="center" wrapText="1"/>
    </xf>
    <xf numFmtId="0" fontId="54"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8" xfId="0" applyFont="1" applyBorder="1" applyAlignment="1">
      <alignment horizontal="left"/>
    </xf>
    <xf numFmtId="0" fontId="54" fillId="39" borderId="28" xfId="0" applyFont="1" applyFill="1" applyBorder="1" applyAlignment="1">
      <alignment horizontal="center" vertical="center"/>
    </xf>
    <xf numFmtId="0" fontId="10" fillId="0" borderId="49" xfId="0" applyFont="1" applyBorder="1" applyAlignment="1">
      <alignment/>
    </xf>
    <xf numFmtId="0" fontId="54" fillId="39" borderId="23" xfId="0" applyFont="1" applyFill="1" applyBorder="1" applyAlignment="1">
      <alignment horizontal="center"/>
    </xf>
    <xf numFmtId="0" fontId="56" fillId="39" borderId="50" xfId="0" applyFont="1" applyFill="1" applyBorder="1" applyAlignment="1">
      <alignment horizontal="center" vertical="center"/>
    </xf>
    <xf numFmtId="0" fontId="56" fillId="39" borderId="51" xfId="0" applyFont="1" applyFill="1" applyBorder="1" applyAlignment="1">
      <alignment horizontal="center" vertical="center"/>
    </xf>
    <xf numFmtId="0" fontId="56" fillId="39" borderId="52" xfId="0" applyFont="1" applyFill="1" applyBorder="1" applyAlignment="1">
      <alignment horizontal="center" vertical="center"/>
    </xf>
    <xf numFmtId="0" fontId="55" fillId="0" borderId="39" xfId="0" applyFont="1" applyBorder="1" applyAlignment="1">
      <alignment horizontal="left" vertical="top"/>
    </xf>
    <xf numFmtId="0" fontId="3" fillId="0" borderId="48" xfId="0" applyFont="1" applyBorder="1" applyAlignment="1">
      <alignment horizontal="left" vertical="top"/>
    </xf>
    <xf numFmtId="0" fontId="3" fillId="0" borderId="48" xfId="0" applyFont="1" applyBorder="1" applyAlignment="1">
      <alignment horizontal="left" vertical="top" wrapText="1"/>
    </xf>
    <xf numFmtId="0" fontId="55" fillId="0" borderId="24" xfId="0" applyFont="1" applyBorder="1" applyAlignment="1">
      <alignment horizontal="left" vertical="top" wrapText="1"/>
    </xf>
    <xf numFmtId="0" fontId="55" fillId="0" borderId="11" xfId="0" applyFont="1" applyBorder="1" applyAlignment="1">
      <alignment horizontal="left" vertical="top"/>
    </xf>
    <xf numFmtId="0" fontId="55" fillId="0" borderId="53" xfId="0" applyFont="1" applyBorder="1" applyAlignment="1">
      <alignment horizontal="left" vertical="top"/>
    </xf>
    <xf numFmtId="0" fontId="55" fillId="0" borderId="40" xfId="0" applyFont="1" applyBorder="1" applyAlignment="1">
      <alignment horizontal="center" vertical="top" wrapText="1"/>
    </xf>
    <xf numFmtId="0" fontId="3" fillId="0" borderId="40" xfId="0" applyFont="1" applyBorder="1" applyAlignment="1">
      <alignment vertical="top"/>
    </xf>
    <xf numFmtId="0" fontId="3" fillId="0" borderId="48" xfId="0" applyFont="1" applyBorder="1" applyAlignment="1">
      <alignment vertical="top"/>
    </xf>
    <xf numFmtId="0" fontId="54" fillId="39" borderId="54" xfId="0" applyFont="1" applyFill="1" applyBorder="1" applyAlignment="1">
      <alignment horizontal="center" vertical="center" wrapText="1"/>
    </xf>
    <xf numFmtId="0" fontId="54" fillId="39" borderId="55" xfId="0" applyFont="1" applyFill="1" applyBorder="1" applyAlignment="1">
      <alignment horizontal="center" vertical="center" wrapText="1"/>
    </xf>
    <xf numFmtId="0" fontId="54" fillId="39" borderId="56" xfId="0" applyFont="1" applyFill="1" applyBorder="1" applyAlignment="1">
      <alignment horizontal="center" vertical="center" wrapText="1"/>
    </xf>
    <xf numFmtId="0" fontId="54" fillId="39" borderId="57" xfId="0" applyFont="1" applyFill="1" applyBorder="1" applyAlignment="1">
      <alignment horizontal="left" vertical="center" wrapText="1"/>
    </xf>
    <xf numFmtId="0" fontId="54" fillId="39" borderId="58" xfId="0" applyFont="1" applyFill="1" applyBorder="1" applyAlignment="1">
      <alignment horizontal="left" vertical="center" wrapText="1"/>
    </xf>
    <xf numFmtId="0" fontId="54" fillId="39" borderId="59" xfId="0" applyFont="1" applyFill="1" applyBorder="1" applyAlignment="1">
      <alignment horizontal="left" vertical="center" wrapText="1"/>
    </xf>
    <xf numFmtId="0" fontId="55" fillId="0" borderId="39" xfId="0" applyFont="1" applyBorder="1" applyAlignment="1">
      <alignment vertical="top" wrapText="1"/>
    </xf>
    <xf numFmtId="0" fontId="3" fillId="0" borderId="40" xfId="0" applyFont="1" applyBorder="1" applyAlignment="1">
      <alignment vertical="top" wrapText="1"/>
    </xf>
    <xf numFmtId="0" fontId="56" fillId="39" borderId="50" xfId="0" applyFont="1" applyFill="1" applyBorder="1" applyAlignment="1">
      <alignment horizontal="center" vertical="center"/>
    </xf>
    <xf numFmtId="0" fontId="56" fillId="39" borderId="51" xfId="0" applyFont="1" applyFill="1" applyBorder="1" applyAlignment="1">
      <alignment horizontal="center" vertical="center"/>
    </xf>
    <xf numFmtId="0" fontId="56" fillId="39" borderId="52" xfId="0" applyFont="1" applyFill="1" applyBorder="1" applyAlignment="1">
      <alignment horizontal="center" vertical="center"/>
    </xf>
    <xf numFmtId="0" fontId="55" fillId="0" borderId="40" xfId="0" applyFont="1" applyBorder="1" applyAlignment="1">
      <alignment horizontal="left" vertical="top" wrapText="1"/>
    </xf>
    <xf numFmtId="0" fontId="55" fillId="0" borderId="40" xfId="0" applyFont="1" applyBorder="1" applyAlignment="1">
      <alignment horizontal="left" vertical="top"/>
    </xf>
    <xf numFmtId="0" fontId="55" fillId="0" borderId="48" xfId="0" applyFont="1" applyBorder="1" applyAlignment="1">
      <alignment horizontal="left" vertical="top"/>
    </xf>
    <xf numFmtId="1" fontId="52" fillId="0" borderId="39" xfId="0" applyNumberFormat="1" applyFont="1" applyBorder="1" applyAlignment="1">
      <alignment horizontal="center"/>
    </xf>
    <xf numFmtId="0" fontId="3" fillId="0" borderId="40" xfId="0" applyFont="1" applyBorder="1" applyAlignment="1">
      <alignment/>
    </xf>
    <xf numFmtId="0" fontId="3" fillId="0" borderId="60" xfId="0" applyFont="1" applyBorder="1" applyAlignment="1">
      <alignment/>
    </xf>
    <xf numFmtId="0" fontId="52" fillId="0" borderId="61" xfId="0" applyFont="1" applyBorder="1" applyAlignment="1">
      <alignment horizontal="left" vertical="center"/>
    </xf>
    <xf numFmtId="0" fontId="3" fillId="0" borderId="61" xfId="0" applyFont="1" applyBorder="1" applyAlignment="1">
      <alignment vertical="center"/>
    </xf>
    <xf numFmtId="0" fontId="52" fillId="0" borderId="62" xfId="0" applyFont="1" applyBorder="1" applyAlignment="1">
      <alignment horizontal="center" vertical="center"/>
    </xf>
    <xf numFmtId="0" fontId="52" fillId="0" borderId="63" xfId="0" applyFont="1" applyBorder="1" applyAlignment="1">
      <alignment horizontal="center" vertical="center"/>
    </xf>
    <xf numFmtId="0" fontId="52" fillId="0" borderId="64" xfId="0" applyFont="1" applyBorder="1" applyAlignment="1">
      <alignment horizontal="center" vertical="center"/>
    </xf>
    <xf numFmtId="0" fontId="52" fillId="0" borderId="41"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5" fillId="0" borderId="24" xfId="0" applyFont="1" applyBorder="1" applyAlignment="1">
      <alignment horizontal="left" vertical="center"/>
    </xf>
    <xf numFmtId="0" fontId="3" fillId="0" borderId="11" xfId="0" applyFont="1" applyBorder="1" applyAlignment="1">
      <alignment horizontal="left" vertical="center"/>
    </xf>
    <xf numFmtId="0" fontId="3" fillId="0" borderId="53" xfId="0" applyFont="1" applyBorder="1" applyAlignment="1">
      <alignment horizontal="left" vertical="center"/>
    </xf>
    <xf numFmtId="0" fontId="52" fillId="0" borderId="24" xfId="0" applyFont="1" applyBorder="1" applyAlignment="1">
      <alignment horizontal="left" vertical="center"/>
    </xf>
    <xf numFmtId="0" fontId="3" fillId="0" borderId="48" xfId="0" applyFont="1" applyBorder="1" applyAlignment="1">
      <alignment horizontal="left" vertical="center"/>
    </xf>
    <xf numFmtId="0" fontId="52" fillId="0" borderId="18" xfId="0" applyFont="1" applyBorder="1" applyAlignment="1">
      <alignment horizontal="left" vertical="center"/>
    </xf>
    <xf numFmtId="0" fontId="52" fillId="0" borderId="11" xfId="0" applyFont="1" applyBorder="1" applyAlignment="1">
      <alignment horizontal="left" vertical="center"/>
    </xf>
    <xf numFmtId="0" fontId="3" fillId="0" borderId="11" xfId="0" applyFont="1" applyBorder="1" applyAlignment="1">
      <alignment vertical="center"/>
    </xf>
    <xf numFmtId="0" fontId="52" fillId="0" borderId="37" xfId="0" applyFont="1" applyBorder="1" applyAlignment="1">
      <alignment horizontal="left" vertical="center"/>
    </xf>
    <xf numFmtId="0" fontId="52" fillId="0" borderId="38" xfId="0" applyFont="1" applyBorder="1" applyAlignment="1">
      <alignment horizontal="left" vertical="center"/>
    </xf>
    <xf numFmtId="0" fontId="3" fillId="0" borderId="38" xfId="0" applyFont="1" applyBorder="1" applyAlignment="1">
      <alignment vertical="center"/>
    </xf>
    <xf numFmtId="0" fontId="3" fillId="0" borderId="65" xfId="0" applyFont="1" applyBorder="1" applyAlignment="1">
      <alignment vertical="center"/>
    </xf>
    <xf numFmtId="0" fontId="55" fillId="0" borderId="66" xfId="0" applyFont="1" applyBorder="1" applyAlignment="1">
      <alignment horizontal="center"/>
    </xf>
    <xf numFmtId="0" fontId="55" fillId="0" borderId="67" xfId="0" applyFont="1" applyBorder="1" applyAlignment="1">
      <alignment horizontal="center"/>
    </xf>
    <xf numFmtId="0" fontId="3" fillId="0" borderId="67" xfId="0" applyFont="1" applyBorder="1" applyAlignment="1">
      <alignment/>
    </xf>
    <xf numFmtId="0" fontId="3" fillId="0" borderId="68"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9" xfId="0" applyFont="1" applyBorder="1" applyAlignment="1">
      <alignment/>
    </xf>
    <xf numFmtId="0" fontId="3" fillId="0" borderId="70" xfId="0" applyFont="1" applyBorder="1" applyAlignment="1">
      <alignment/>
    </xf>
    <xf numFmtId="0" fontId="3" fillId="0" borderId="71" xfId="0" applyFont="1" applyBorder="1" applyAlignment="1">
      <alignment/>
    </xf>
    <xf numFmtId="0" fontId="3" fillId="0" borderId="72" xfId="0" applyFont="1" applyBorder="1" applyAlignment="1">
      <alignment/>
    </xf>
    <xf numFmtId="0" fontId="56" fillId="0" borderId="66" xfId="0" applyFont="1" applyBorder="1" applyAlignment="1">
      <alignment horizontal="center" vertical="center" wrapText="1"/>
    </xf>
    <xf numFmtId="0" fontId="3" fillId="0" borderId="73" xfId="0" applyFont="1" applyBorder="1" applyAlignment="1">
      <alignment/>
    </xf>
    <xf numFmtId="0" fontId="3" fillId="0" borderId="74" xfId="0" applyFont="1" applyBorder="1" applyAlignment="1">
      <alignment/>
    </xf>
    <xf numFmtId="0" fontId="3" fillId="0" borderId="62" xfId="0" applyFont="1" applyBorder="1" applyAlignment="1">
      <alignment/>
    </xf>
    <xf numFmtId="0" fontId="0" fillId="0" borderId="63" xfId="0" applyFont="1" applyBorder="1" applyAlignment="1">
      <alignment/>
    </xf>
    <xf numFmtId="0" fontId="3" fillId="0" borderId="64" xfId="0" applyFont="1" applyBorder="1" applyAlignment="1">
      <alignment/>
    </xf>
    <xf numFmtId="0" fontId="56" fillId="0" borderId="67" xfId="0" applyFont="1" applyBorder="1" applyAlignment="1">
      <alignment horizontal="center" vertical="center"/>
    </xf>
    <xf numFmtId="0" fontId="3" fillId="0" borderId="75" xfId="0" applyFont="1" applyBorder="1" applyAlignment="1">
      <alignment/>
    </xf>
    <xf numFmtId="0" fontId="3" fillId="0" borderId="76" xfId="0" applyFont="1" applyBorder="1" applyAlignment="1">
      <alignment/>
    </xf>
    <xf numFmtId="0" fontId="3" fillId="0" borderId="77" xfId="0" applyFont="1" applyBorder="1" applyAlignment="1">
      <alignment/>
    </xf>
    <xf numFmtId="0" fontId="54" fillId="0" borderId="75" xfId="0" applyFont="1" applyBorder="1" applyAlignment="1">
      <alignment horizontal="center" vertical="center"/>
    </xf>
    <xf numFmtId="0" fontId="56" fillId="39" borderId="78" xfId="0" applyFont="1" applyFill="1" applyBorder="1" applyAlignment="1">
      <alignment horizontal="center" vertical="center"/>
    </xf>
    <xf numFmtId="0" fontId="56" fillId="39" borderId="42" xfId="0" applyFont="1" applyFill="1" applyBorder="1" applyAlignment="1">
      <alignment horizontal="center" vertical="center"/>
    </xf>
    <xf numFmtId="0" fontId="3" fillId="0" borderId="42" xfId="0" applyFont="1" applyBorder="1" applyAlignment="1">
      <alignment/>
    </xf>
    <xf numFmtId="0" fontId="3" fillId="0" borderId="79" xfId="0" applyFont="1" applyBorder="1" applyAlignment="1">
      <alignment/>
    </xf>
    <xf numFmtId="0" fontId="54" fillId="0" borderId="78" xfId="0" applyFont="1" applyBorder="1" applyAlignment="1">
      <alignment horizontal="center" vertical="center"/>
    </xf>
    <xf numFmtId="0" fontId="54" fillId="0" borderId="42" xfId="0" applyFont="1" applyBorder="1" applyAlignment="1">
      <alignment horizontal="center" vertical="center"/>
    </xf>
    <xf numFmtId="0" fontId="52" fillId="0" borderId="80" xfId="0" applyFont="1" applyBorder="1" applyAlignment="1">
      <alignment horizontal="left" vertical="center" wrapText="1"/>
    </xf>
    <xf numFmtId="0" fontId="3" fillId="0" borderId="33" xfId="0" applyFont="1" applyBorder="1" applyAlignment="1">
      <alignment/>
    </xf>
    <xf numFmtId="0" fontId="56" fillId="39" borderId="81" xfId="0" applyFont="1" applyFill="1" applyBorder="1" applyAlignment="1">
      <alignment horizontal="center" vertical="center" wrapText="1"/>
    </xf>
    <xf numFmtId="0" fontId="56" fillId="39" borderId="82"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54" fillId="39" borderId="29" xfId="0" applyFont="1" applyFill="1" applyBorder="1" applyAlignment="1">
      <alignment horizontal="center" vertical="center"/>
    </xf>
    <xf numFmtId="0" fontId="52" fillId="0" borderId="84" xfId="0" applyFont="1" applyBorder="1" applyAlignment="1">
      <alignment horizontal="left" vertical="center" wrapText="1"/>
    </xf>
    <xf numFmtId="0" fontId="3" fillId="0" borderId="85" xfId="0" applyFont="1" applyBorder="1" applyAlignment="1">
      <alignment vertical="center"/>
    </xf>
    <xf numFmtId="0" fontId="3" fillId="0" borderId="86" xfId="0" applyFont="1" applyBorder="1" applyAlignment="1">
      <alignment vertical="center"/>
    </xf>
    <xf numFmtId="14" fontId="52" fillId="0" borderId="24" xfId="0" applyNumberFormat="1" applyFont="1" applyBorder="1" applyAlignment="1">
      <alignment horizontal="left"/>
    </xf>
    <xf numFmtId="0" fontId="3" fillId="0" borderId="11" xfId="0" applyFont="1" applyBorder="1" applyAlignment="1">
      <alignment/>
    </xf>
    <xf numFmtId="0" fontId="3" fillId="0" borderId="87" xfId="0" applyFont="1" applyBorder="1" applyAlignment="1">
      <alignment/>
    </xf>
    <xf numFmtId="0" fontId="10" fillId="0" borderId="28" xfId="0" applyFont="1" applyBorder="1" applyAlignment="1">
      <alignment/>
    </xf>
    <xf numFmtId="0" fontId="52" fillId="0" borderId="37" xfId="0" applyFont="1" applyBorder="1" applyAlignment="1">
      <alignment horizontal="left" vertical="top" wrapText="1"/>
    </xf>
    <xf numFmtId="0" fontId="52" fillId="0" borderId="38" xfId="0" applyFont="1" applyBorder="1" applyAlignment="1">
      <alignment horizontal="left" vertical="top" wrapText="1"/>
    </xf>
    <xf numFmtId="0" fontId="52" fillId="0" borderId="21" xfId="0" applyFont="1" applyBorder="1" applyAlignment="1">
      <alignment horizontal="left" vertical="top" wrapText="1"/>
    </xf>
    <xf numFmtId="0" fontId="56" fillId="39" borderId="66" xfId="0" applyFont="1" applyFill="1" applyBorder="1" applyAlignment="1">
      <alignment horizontal="center" vertical="center"/>
    </xf>
    <xf numFmtId="0" fontId="56" fillId="39" borderId="67" xfId="0" applyFont="1" applyFill="1" applyBorder="1" applyAlignment="1">
      <alignment horizontal="center" vertical="center"/>
    </xf>
    <xf numFmtId="0" fontId="56" fillId="39" borderId="73" xfId="0" applyFont="1" applyFill="1" applyBorder="1" applyAlignment="1">
      <alignment horizontal="center" vertical="center"/>
    </xf>
    <xf numFmtId="0" fontId="56" fillId="39" borderId="62" xfId="0" applyFont="1" applyFill="1" applyBorder="1" applyAlignment="1">
      <alignment horizontal="center" vertical="center"/>
    </xf>
    <xf numFmtId="0" fontId="56" fillId="39" borderId="63" xfId="0" applyFont="1" applyFill="1" applyBorder="1" applyAlignment="1">
      <alignment horizontal="center" vertical="center"/>
    </xf>
    <xf numFmtId="0" fontId="56" fillId="39" borderId="64" xfId="0" applyFont="1" applyFill="1" applyBorder="1" applyAlignment="1">
      <alignment horizontal="center" vertical="center"/>
    </xf>
    <xf numFmtId="0" fontId="54" fillId="0" borderId="20" xfId="0" applyFont="1" applyBorder="1" applyAlignment="1">
      <alignment horizontal="left" vertical="top"/>
    </xf>
    <xf numFmtId="0" fontId="54" fillId="0" borderId="88" xfId="0" applyFont="1" applyBorder="1" applyAlignment="1">
      <alignment horizontal="left" vertical="top"/>
    </xf>
    <xf numFmtId="0" fontId="54" fillId="0" borderId="89" xfId="0" applyFont="1" applyBorder="1" applyAlignment="1">
      <alignment horizontal="left" vertical="top"/>
    </xf>
    <xf numFmtId="0" fontId="54"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4" fillId="39" borderId="23" xfId="0" applyFont="1" applyFill="1" applyBorder="1" applyAlignment="1">
      <alignment horizontal="center" vertical="center"/>
    </xf>
    <xf numFmtId="0" fontId="54" fillId="39" borderId="90" xfId="0" applyFont="1" applyFill="1" applyBorder="1" applyAlignment="1">
      <alignment horizontal="center" vertical="center"/>
    </xf>
    <xf numFmtId="0" fontId="54" fillId="39" borderId="61" xfId="0" applyFont="1" applyFill="1" applyBorder="1" applyAlignment="1">
      <alignment horizontal="center" vertical="center"/>
    </xf>
    <xf numFmtId="0" fontId="54" fillId="39" borderId="91" xfId="0" applyFont="1" applyFill="1" applyBorder="1" applyAlignment="1">
      <alignment horizontal="center" vertical="center" wrapText="1"/>
    </xf>
    <xf numFmtId="0" fontId="54" fillId="39" borderId="92" xfId="0" applyFont="1" applyFill="1" applyBorder="1" applyAlignment="1">
      <alignment horizontal="center" vertical="center" wrapText="1"/>
    </xf>
    <xf numFmtId="0" fontId="54" fillId="39" borderId="90" xfId="0" applyFont="1" applyFill="1" applyBorder="1" applyAlignment="1">
      <alignment horizontal="center" vertical="center" wrapText="1"/>
    </xf>
    <xf numFmtId="0" fontId="54" fillId="39" borderId="61" xfId="0" applyFont="1" applyFill="1" applyBorder="1" applyAlignment="1">
      <alignment horizontal="center" vertical="center" wrapText="1"/>
    </xf>
    <xf numFmtId="0" fontId="54" fillId="39" borderId="93" xfId="0" applyFont="1" applyFill="1" applyBorder="1" applyAlignment="1">
      <alignment horizontal="left" vertical="center" wrapText="1"/>
    </xf>
    <xf numFmtId="0" fontId="54" fillId="39" borderId="94" xfId="0" applyFont="1" applyFill="1" applyBorder="1" applyAlignment="1">
      <alignment horizontal="left" vertical="center" wrapText="1"/>
    </xf>
    <xf numFmtId="0" fontId="54" fillId="39" borderId="95" xfId="0" applyFont="1" applyFill="1" applyBorder="1" applyAlignment="1">
      <alignment horizontal="left" vertical="center" wrapText="1"/>
    </xf>
    <xf numFmtId="0" fontId="53" fillId="39" borderId="19" xfId="0" applyFont="1" applyFill="1" applyBorder="1" applyAlignment="1">
      <alignment horizontal="center" vertical="center" textRotation="90" wrapText="1"/>
    </xf>
    <xf numFmtId="0" fontId="3" fillId="0" borderId="96" xfId="0" applyFont="1" applyBorder="1" applyAlignment="1">
      <alignment/>
    </xf>
    <xf numFmtId="0" fontId="54" fillId="40" borderId="61" xfId="0" applyFont="1" applyFill="1" applyBorder="1" applyAlignment="1">
      <alignment horizontal="left" vertical="center" wrapText="1"/>
    </xf>
    <xf numFmtId="0" fontId="54" fillId="40" borderId="61" xfId="0" applyFont="1" applyFill="1" applyBorder="1" applyAlignment="1">
      <alignment horizontal="left" vertical="center" wrapText="1"/>
    </xf>
    <xf numFmtId="0" fontId="54" fillId="40" borderId="97" xfId="0" applyFont="1" applyFill="1" applyBorder="1" applyAlignment="1">
      <alignment horizontal="left" vertical="center" wrapText="1"/>
    </xf>
    <xf numFmtId="0" fontId="54" fillId="40" borderId="0" xfId="0" applyFont="1" applyFill="1" applyBorder="1" applyAlignment="1">
      <alignment horizontal="left" vertical="center" wrapText="1"/>
    </xf>
    <xf numFmtId="0" fontId="54" fillId="40" borderId="98" xfId="0" applyFont="1" applyFill="1" applyBorder="1" applyAlignment="1">
      <alignment horizontal="left" vertical="center" wrapText="1"/>
    </xf>
    <xf numFmtId="0" fontId="57" fillId="4" borderId="16" xfId="0" applyFont="1" applyFill="1" applyBorder="1" applyAlignment="1">
      <alignment horizontal="center" vertical="center"/>
    </xf>
    <xf numFmtId="0" fontId="57" fillId="4" borderId="99" xfId="0" applyFont="1" applyFill="1" applyBorder="1" applyAlignment="1">
      <alignment horizontal="center" vertical="center"/>
    </xf>
    <xf numFmtId="0" fontId="57" fillId="4" borderId="100" xfId="0" applyFont="1" applyFill="1" applyBorder="1" applyAlignment="1">
      <alignment horizontal="center" vertical="center"/>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0" borderId="73"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51" fillId="2" borderId="16" xfId="0" applyFont="1" applyFill="1" applyBorder="1" applyAlignment="1">
      <alignment horizontal="center"/>
    </xf>
    <xf numFmtId="0" fontId="51" fillId="2" borderId="99" xfId="0" applyFont="1" applyFill="1" applyBorder="1" applyAlignment="1">
      <alignment horizontal="center"/>
    </xf>
    <xf numFmtId="0" fontId="51" fillId="0" borderId="101" xfId="0" applyFont="1" applyBorder="1" applyAlignment="1">
      <alignment horizontal="center" vertical="center"/>
    </xf>
    <xf numFmtId="0" fontId="12" fillId="0" borderId="102" xfId="0" applyFont="1" applyBorder="1" applyAlignment="1">
      <alignment/>
    </xf>
    <xf numFmtId="0" fontId="52" fillId="0" borderId="17" xfId="0" applyFont="1" applyBorder="1" applyAlignment="1">
      <alignment horizontal="left"/>
    </xf>
    <xf numFmtId="0" fontId="8" fillId="0" borderId="103" xfId="0" applyFont="1" applyBorder="1" applyAlignment="1">
      <alignment horizontal="left"/>
    </xf>
    <xf numFmtId="0" fontId="52" fillId="0" borderId="18" xfId="0" applyFont="1" applyBorder="1" applyAlignment="1">
      <alignment horizontal="left"/>
    </xf>
    <xf numFmtId="0" fontId="8" fillId="0" borderId="87" xfId="0" applyFont="1" applyBorder="1" applyAlignment="1">
      <alignment horizontal="left"/>
    </xf>
    <xf numFmtId="0" fontId="52" fillId="0" borderId="37" xfId="0" applyFont="1" applyBorder="1" applyAlignment="1">
      <alignment horizontal="left" wrapText="1"/>
    </xf>
    <xf numFmtId="0" fontId="8" fillId="0" borderId="21" xfId="0" applyFont="1" applyBorder="1" applyAlignment="1">
      <alignment horizontal="left"/>
    </xf>
    <xf numFmtId="0" fontId="51" fillId="2" borderId="100" xfId="0" applyFont="1" applyFill="1" applyBorder="1" applyAlignment="1">
      <alignment horizontal="center"/>
    </xf>
    <xf numFmtId="0" fontId="51" fillId="2" borderId="16" xfId="0" applyFont="1" applyFill="1" applyBorder="1" applyAlignment="1">
      <alignment horizontal="center" vertical="center"/>
    </xf>
    <xf numFmtId="0" fontId="12" fillId="2" borderId="99" xfId="0" applyFont="1" applyFill="1" applyBorder="1" applyAlignment="1">
      <alignment/>
    </xf>
    <xf numFmtId="0" fontId="12" fillId="2" borderId="104" xfId="0" applyFont="1" applyFill="1" applyBorder="1" applyAlignment="1">
      <alignment/>
    </xf>
    <xf numFmtId="164" fontId="51" fillId="0" borderId="17" xfId="0" applyNumberFormat="1" applyFont="1" applyBorder="1" applyAlignment="1">
      <alignment horizontal="center"/>
    </xf>
    <xf numFmtId="164" fontId="13" fillId="0" borderId="44" xfId="0" applyNumberFormat="1" applyFont="1" applyBorder="1" applyAlignment="1">
      <alignment/>
    </xf>
    <xf numFmtId="164" fontId="13" fillId="0" borderId="45" xfId="0" applyNumberFormat="1" applyFont="1" applyBorder="1" applyAlignment="1">
      <alignment/>
    </xf>
    <xf numFmtId="164" fontId="51" fillId="0" borderId="18" xfId="0" applyNumberFormat="1" applyFont="1" applyBorder="1" applyAlignment="1">
      <alignment horizontal="center"/>
    </xf>
    <xf numFmtId="164" fontId="13" fillId="0" borderId="11" xfId="0" applyNumberFormat="1" applyFont="1" applyBorder="1" applyAlignment="1">
      <alignment/>
    </xf>
    <xf numFmtId="164" fontId="13" fillId="0" borderId="53" xfId="0" applyNumberFormat="1" applyFont="1" applyBorder="1" applyAlignment="1">
      <alignment/>
    </xf>
    <xf numFmtId="164" fontId="51"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8"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295"/>
          <c:y val="-0.0035"/>
        </c:manualLayout>
      </c:layout>
      <c:spPr>
        <a:noFill/>
        <a:ln w="3175">
          <a:noFill/>
        </a:ln>
      </c:spPr>
    </c:title>
    <c:plotArea>
      <c:layout>
        <c:manualLayout>
          <c:xMode val="edge"/>
          <c:yMode val="edge"/>
          <c:x val="0.05975"/>
          <c:y val="0.2375"/>
          <c:w val="0.93475"/>
          <c:h val="0.784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FF0000"/>
              </a:solidFill>
              <a:ln w="12700">
                <a:solidFill>
                  <a:srgbClr val="000000"/>
                </a:solidFill>
              </a:ln>
            </c:spPr>
          </c:dPt>
          <c:dLbls>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62012611"/>
        <c:axId val="21242588"/>
      </c:barChart>
      <c:catAx>
        <c:axId val="6201261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1242588"/>
        <c:crosses val="autoZero"/>
        <c:auto val="1"/>
        <c:lblOffset val="100"/>
        <c:tickLblSkip val="1"/>
        <c:noMultiLvlLbl val="0"/>
      </c:catAx>
      <c:valAx>
        <c:axId val="21242588"/>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defRPr>
            </a:pPr>
          </a:p>
        </c:txPr>
        <c:crossAx val="62012611"/>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59"/>
          <c:y val="-0.01475"/>
        </c:manualLayout>
      </c:layout>
      <c:spPr>
        <a:noFill/>
        <a:ln w="3175">
          <a:noFill/>
        </a:ln>
      </c:spPr>
    </c:title>
    <c:view3D>
      <c:rotX val="30"/>
      <c:hPercent val="100"/>
      <c:rotY val="0"/>
      <c:depthPercent val="100"/>
      <c:rAngAx val="1"/>
    </c:view3D>
    <c:plotArea>
      <c:layout>
        <c:manualLayout>
          <c:xMode val="edge"/>
          <c:yMode val="edge"/>
          <c:x val="0"/>
          <c:y val="0.2245"/>
          <c:w val="0.9565"/>
          <c:h val="0.69375"/>
        </c:manualLayout>
      </c:layout>
      <c:pie3DChart>
        <c:varyColors val="1"/>
        <c:ser>
          <c:idx val="0"/>
          <c:order val="0"/>
          <c:spPr>
            <a:noFill/>
            <a:ln w="254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9"/>
          <c:w val="0.381"/>
          <c:h val="0.089"/>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5562600"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J49" sqref="J49"/>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8" width="10.5546875" style="0" customWidth="1"/>
    <col min="9" max="9" width="11.77734375" style="0" customWidth="1"/>
    <col min="10" max="10" width="4.99609375" style="0" customWidth="1"/>
    <col min="11" max="11" width="9.445312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117"/>
      <c r="C2" s="118"/>
      <c r="D2" s="119"/>
      <c r="E2" s="119"/>
      <c r="F2" s="127" t="s">
        <v>0</v>
      </c>
      <c r="G2" s="119"/>
      <c r="H2" s="119"/>
      <c r="I2" s="119"/>
      <c r="J2" s="119"/>
      <c r="K2" s="119"/>
      <c r="L2" s="119"/>
      <c r="M2" s="119"/>
      <c r="N2" s="128"/>
      <c r="O2" s="133" t="s">
        <v>46</v>
      </c>
      <c r="P2" s="128"/>
      <c r="Q2" s="20"/>
      <c r="R2" s="20"/>
      <c r="S2" s="20"/>
      <c r="T2" s="20"/>
      <c r="U2" s="20"/>
    </row>
    <row r="3" spans="1:21" ht="15.75" customHeight="1">
      <c r="A3" s="20"/>
      <c r="B3" s="120"/>
      <c r="C3" s="121"/>
      <c r="D3" s="122"/>
      <c r="E3" s="121"/>
      <c r="F3" s="120"/>
      <c r="G3" s="122"/>
      <c r="H3" s="122"/>
      <c r="I3" s="122"/>
      <c r="J3" s="122"/>
      <c r="K3" s="122"/>
      <c r="L3" s="122"/>
      <c r="M3" s="122"/>
      <c r="N3" s="129"/>
      <c r="O3" s="121"/>
      <c r="P3" s="129"/>
      <c r="Q3" s="20"/>
      <c r="R3" s="20"/>
      <c r="S3" s="20"/>
      <c r="T3" s="20"/>
      <c r="U3" s="20"/>
    </row>
    <row r="4" spans="1:21" ht="15.75" customHeight="1" thickBot="1">
      <c r="A4" s="20"/>
      <c r="B4" s="120"/>
      <c r="C4" s="121"/>
      <c r="D4" s="122"/>
      <c r="E4" s="121"/>
      <c r="F4" s="130"/>
      <c r="G4" s="131"/>
      <c r="H4" s="131"/>
      <c r="I4" s="131"/>
      <c r="J4" s="131"/>
      <c r="K4" s="131"/>
      <c r="L4" s="131"/>
      <c r="M4" s="131"/>
      <c r="N4" s="132"/>
      <c r="O4" s="121"/>
      <c r="P4" s="129"/>
      <c r="Q4" s="20"/>
      <c r="R4" s="20"/>
      <c r="S4" s="20"/>
      <c r="T4" s="20"/>
      <c r="U4" s="20"/>
    </row>
    <row r="5" spans="1:21" ht="15.75" customHeight="1">
      <c r="A5" s="20"/>
      <c r="B5" s="120"/>
      <c r="C5" s="121"/>
      <c r="D5" s="122"/>
      <c r="E5" s="123"/>
      <c r="F5" s="137" t="s">
        <v>1</v>
      </c>
      <c r="G5" s="122"/>
      <c r="H5" s="122"/>
      <c r="I5" s="122"/>
      <c r="J5" s="122"/>
      <c r="K5" s="122"/>
      <c r="L5" s="122"/>
      <c r="M5" s="122"/>
      <c r="N5" s="123"/>
      <c r="O5" s="134"/>
      <c r="P5" s="129"/>
      <c r="Q5" s="20"/>
      <c r="R5" s="20"/>
      <c r="S5" s="20"/>
      <c r="T5" s="20"/>
      <c r="U5" s="28"/>
    </row>
    <row r="6" spans="1:21" ht="15.75" customHeight="1" thickBot="1">
      <c r="A6" s="20"/>
      <c r="B6" s="124"/>
      <c r="C6" s="125"/>
      <c r="D6" s="125"/>
      <c r="E6" s="126"/>
      <c r="F6" s="135"/>
      <c r="G6" s="125"/>
      <c r="H6" s="125"/>
      <c r="I6" s="125"/>
      <c r="J6" s="125"/>
      <c r="K6" s="125"/>
      <c r="L6" s="125"/>
      <c r="M6" s="125"/>
      <c r="N6" s="126"/>
      <c r="O6" s="135"/>
      <c r="P6" s="136"/>
      <c r="Q6" s="20"/>
      <c r="R6" s="20"/>
      <c r="S6" s="20"/>
      <c r="T6" s="20"/>
      <c r="U6" s="28"/>
    </row>
    <row r="7" spans="1:21" ht="15.75" customHeight="1">
      <c r="A7" s="20"/>
      <c r="B7" s="138" t="s">
        <v>2</v>
      </c>
      <c r="C7" s="139"/>
      <c r="D7" s="140"/>
      <c r="E7" s="140"/>
      <c r="F7" s="140"/>
      <c r="G7" s="140"/>
      <c r="H7" s="140"/>
      <c r="I7" s="140"/>
      <c r="J7" s="140"/>
      <c r="K7" s="140"/>
      <c r="L7" s="140"/>
      <c r="M7" s="140"/>
      <c r="N7" s="140"/>
      <c r="O7" s="140"/>
      <c r="P7" s="141"/>
      <c r="Q7" s="20"/>
      <c r="R7" s="20"/>
      <c r="S7" s="20"/>
      <c r="T7" s="20"/>
      <c r="U7" s="28"/>
    </row>
    <row r="8" spans="1:21" ht="15.75" customHeight="1" thickBot="1">
      <c r="A8" s="20"/>
      <c r="B8" s="124"/>
      <c r="C8" s="125"/>
      <c r="D8" s="125"/>
      <c r="E8" s="125"/>
      <c r="F8" s="125"/>
      <c r="G8" s="125"/>
      <c r="H8" s="125"/>
      <c r="I8" s="125"/>
      <c r="J8" s="125"/>
      <c r="K8" s="125"/>
      <c r="L8" s="125"/>
      <c r="M8" s="125"/>
      <c r="N8" s="125"/>
      <c r="O8" s="125"/>
      <c r="P8" s="136"/>
      <c r="Q8" s="20"/>
      <c r="R8" s="20"/>
      <c r="S8" s="20"/>
      <c r="T8" s="20"/>
      <c r="U8" s="28"/>
    </row>
    <row r="9" spans="1:21" ht="15.75" customHeight="1">
      <c r="A9" s="20"/>
      <c r="B9" s="142" t="s">
        <v>3</v>
      </c>
      <c r="C9" s="143"/>
      <c r="D9" s="140"/>
      <c r="E9" s="140"/>
      <c r="F9" s="140"/>
      <c r="G9" s="140"/>
      <c r="H9" s="140"/>
      <c r="I9" s="140"/>
      <c r="J9" s="140"/>
      <c r="K9" s="140"/>
      <c r="L9" s="140"/>
      <c r="M9" s="140"/>
      <c r="N9" s="140"/>
      <c r="O9" s="140"/>
      <c r="P9" s="141"/>
      <c r="Q9" s="20"/>
      <c r="R9" s="20"/>
      <c r="S9" s="20"/>
      <c r="T9" s="20"/>
      <c r="U9" s="28"/>
    </row>
    <row r="10" spans="1:21" ht="15.75" customHeight="1" thickBot="1">
      <c r="A10" s="20"/>
      <c r="B10" s="124"/>
      <c r="C10" s="125"/>
      <c r="D10" s="125"/>
      <c r="E10" s="125"/>
      <c r="F10" s="125"/>
      <c r="G10" s="125"/>
      <c r="H10" s="125"/>
      <c r="I10" s="125"/>
      <c r="J10" s="125"/>
      <c r="K10" s="125"/>
      <c r="L10" s="125"/>
      <c r="M10" s="125"/>
      <c r="N10" s="125"/>
      <c r="O10" s="125"/>
      <c r="P10" s="136"/>
      <c r="Q10" s="20"/>
      <c r="R10" s="20"/>
      <c r="S10" s="20"/>
      <c r="T10" s="20"/>
      <c r="U10" s="28"/>
    </row>
    <row r="11" spans="1:21" ht="27.75" customHeight="1">
      <c r="A11" s="20"/>
      <c r="B11" s="144" t="s">
        <v>4</v>
      </c>
      <c r="C11" s="99" t="s">
        <v>71</v>
      </c>
      <c r="D11" s="100"/>
      <c r="E11" s="100"/>
      <c r="F11" s="100"/>
      <c r="G11" s="101"/>
      <c r="H11" s="45" t="s">
        <v>99</v>
      </c>
      <c r="I11" s="46"/>
      <c r="J11" s="46"/>
      <c r="K11" s="47"/>
      <c r="L11" s="51">
        <v>3</v>
      </c>
      <c r="M11" s="151" t="s">
        <v>98</v>
      </c>
      <c r="N11" s="152"/>
      <c r="O11" s="152"/>
      <c r="P11" s="153"/>
      <c r="Q11" s="20"/>
      <c r="R11" s="20"/>
      <c r="S11" s="20"/>
      <c r="T11" s="20"/>
      <c r="U11" s="28"/>
    </row>
    <row r="12" spans="1:21" ht="15.75" customHeight="1">
      <c r="A12" s="20"/>
      <c r="B12" s="145"/>
      <c r="C12" s="102"/>
      <c r="D12" s="103"/>
      <c r="E12" s="103"/>
      <c r="F12" s="103"/>
      <c r="G12" s="104"/>
      <c r="H12" s="48"/>
      <c r="I12" s="49"/>
      <c r="J12" s="49"/>
      <c r="K12" s="50"/>
      <c r="L12" s="52"/>
      <c r="M12" s="154" t="s">
        <v>66</v>
      </c>
      <c r="N12" s="155"/>
      <c r="O12" s="155"/>
      <c r="P12" s="156"/>
      <c r="Q12" s="20"/>
      <c r="R12" s="20"/>
      <c r="S12" s="20"/>
      <c r="T12" s="20"/>
      <c r="U12" s="28"/>
    </row>
    <row r="13" spans="1:21" ht="15.75" customHeight="1">
      <c r="A13" s="20"/>
      <c r="B13" s="2" t="s">
        <v>5</v>
      </c>
      <c r="C13" s="3"/>
      <c r="D13" s="105">
        <v>12</v>
      </c>
      <c r="E13" s="106"/>
      <c r="F13" s="106"/>
      <c r="G13" s="107"/>
      <c r="H13" s="108" t="s">
        <v>6</v>
      </c>
      <c r="I13" s="106"/>
      <c r="J13" s="106"/>
      <c r="K13" s="109"/>
      <c r="L13" s="91">
        <v>539904</v>
      </c>
      <c r="M13" s="92"/>
      <c r="N13" s="92"/>
      <c r="O13" s="92"/>
      <c r="P13" s="93"/>
      <c r="Q13" s="20"/>
      <c r="R13" s="20"/>
      <c r="S13" s="20"/>
      <c r="T13" s="20"/>
      <c r="U13" s="20"/>
    </row>
    <row r="14" spans="1:21" ht="21.75" customHeight="1">
      <c r="A14" s="20"/>
      <c r="B14" s="110" t="s">
        <v>54</v>
      </c>
      <c r="C14" s="111"/>
      <c r="D14" s="112"/>
      <c r="E14" s="112"/>
      <c r="F14" s="112"/>
      <c r="G14" s="112"/>
      <c r="H14" s="112"/>
      <c r="I14" s="112"/>
      <c r="J14" s="112"/>
      <c r="K14" s="94" t="s">
        <v>106</v>
      </c>
      <c r="L14" s="94"/>
      <c r="M14" s="95"/>
      <c r="N14" s="95"/>
      <c r="O14" s="95"/>
      <c r="P14" s="95"/>
      <c r="Q14" s="20"/>
      <c r="R14" s="20"/>
      <c r="S14" s="20"/>
      <c r="T14" s="20"/>
      <c r="U14" s="20"/>
    </row>
    <row r="15" spans="1:21" ht="24" customHeight="1" thickBot="1">
      <c r="A15" s="20"/>
      <c r="B15" s="113" t="s">
        <v>7</v>
      </c>
      <c r="C15" s="114"/>
      <c r="D15" s="115"/>
      <c r="E15" s="115"/>
      <c r="F15" s="115"/>
      <c r="G15" s="115"/>
      <c r="H15" s="115"/>
      <c r="I15" s="115"/>
      <c r="J15" s="116"/>
      <c r="K15" s="96" t="s">
        <v>55</v>
      </c>
      <c r="L15" s="97"/>
      <c r="M15" s="97"/>
      <c r="N15" s="97"/>
      <c r="O15" s="97"/>
      <c r="P15" s="98"/>
      <c r="Q15" s="33"/>
      <c r="R15" s="33"/>
      <c r="S15" s="33"/>
      <c r="T15" s="20"/>
      <c r="U15" s="28"/>
    </row>
    <row r="16" spans="1:21" ht="46.5" customHeight="1">
      <c r="A16" s="20"/>
      <c r="B16" s="146" t="s">
        <v>65</v>
      </c>
      <c r="C16" s="147"/>
      <c r="D16" s="148"/>
      <c r="E16" s="148"/>
      <c r="F16" s="148"/>
      <c r="G16" s="148"/>
      <c r="H16" s="148"/>
      <c r="I16" s="148"/>
      <c r="J16" s="148"/>
      <c r="K16" s="148"/>
      <c r="L16" s="148"/>
      <c r="M16" s="148"/>
      <c r="N16" s="148"/>
      <c r="O16" s="149"/>
      <c r="P16" s="53" t="s">
        <v>26</v>
      </c>
      <c r="Q16" s="20"/>
      <c r="R16" s="20"/>
      <c r="S16" s="20"/>
      <c r="T16" s="20"/>
      <c r="U16" s="28"/>
    </row>
    <row r="17" spans="1:22" s="1" customFormat="1" ht="21" customHeight="1">
      <c r="A17" s="20"/>
      <c r="B17" s="174" t="s">
        <v>27</v>
      </c>
      <c r="C17" s="175"/>
      <c r="D17" s="175"/>
      <c r="E17" s="175"/>
      <c r="F17" s="170" t="s">
        <v>8</v>
      </c>
      <c r="G17" s="171"/>
      <c r="H17" s="171"/>
      <c r="I17" s="172"/>
      <c r="J17" s="173" t="s">
        <v>9</v>
      </c>
      <c r="K17" s="172"/>
      <c r="L17" s="173" t="s">
        <v>10</v>
      </c>
      <c r="M17" s="171"/>
      <c r="N17" s="171"/>
      <c r="O17" s="171"/>
      <c r="P17" s="150"/>
      <c r="Q17" s="20"/>
      <c r="R17" s="20"/>
      <c r="S17" s="20"/>
      <c r="T17" s="20"/>
      <c r="U17" s="20"/>
      <c r="V17" s="32"/>
    </row>
    <row r="18" spans="1:22" ht="213.75" customHeight="1">
      <c r="A18" s="20"/>
      <c r="B18" s="58" t="s">
        <v>56</v>
      </c>
      <c r="C18" s="59"/>
      <c r="D18" s="60"/>
      <c r="E18" s="61"/>
      <c r="F18" s="42" t="s">
        <v>107</v>
      </c>
      <c r="G18" s="44"/>
      <c r="H18" s="44"/>
      <c r="I18" s="70"/>
      <c r="J18" s="40" t="s">
        <v>53</v>
      </c>
      <c r="K18" s="41"/>
      <c r="L18" s="42" t="s">
        <v>105</v>
      </c>
      <c r="M18" s="44"/>
      <c r="N18" s="44"/>
      <c r="O18" s="44"/>
      <c r="P18" s="24">
        <v>2</v>
      </c>
      <c r="Q18" s="20"/>
      <c r="R18" s="20"/>
      <c r="S18" s="20"/>
      <c r="T18" s="20"/>
      <c r="U18" s="20"/>
      <c r="V18" s="32" t="s">
        <v>52</v>
      </c>
    </row>
    <row r="19" spans="1:22" ht="230.25" customHeight="1">
      <c r="A19" s="20"/>
      <c r="B19" s="58" t="s">
        <v>57</v>
      </c>
      <c r="C19" s="59"/>
      <c r="D19" s="60"/>
      <c r="E19" s="61"/>
      <c r="F19" s="71" t="s">
        <v>72</v>
      </c>
      <c r="G19" s="72"/>
      <c r="H19" s="72"/>
      <c r="I19" s="73"/>
      <c r="J19" s="40" t="s">
        <v>53</v>
      </c>
      <c r="K19" s="41"/>
      <c r="L19" s="42" t="s">
        <v>73</v>
      </c>
      <c r="M19" s="44"/>
      <c r="N19" s="44"/>
      <c r="O19" s="44"/>
      <c r="P19" s="24">
        <v>2</v>
      </c>
      <c r="Q19" s="20"/>
      <c r="R19" s="20"/>
      <c r="S19" s="20"/>
      <c r="T19" s="20"/>
      <c r="U19" s="20"/>
      <c r="V19" s="32" t="s">
        <v>53</v>
      </c>
    </row>
    <row r="20" spans="1:22" ht="135" customHeight="1">
      <c r="A20" s="20"/>
      <c r="B20" s="58" t="s">
        <v>58</v>
      </c>
      <c r="C20" s="59"/>
      <c r="D20" s="60"/>
      <c r="E20" s="61"/>
      <c r="F20" s="71" t="s">
        <v>74</v>
      </c>
      <c r="G20" s="72"/>
      <c r="H20" s="72"/>
      <c r="I20" s="73"/>
      <c r="J20" s="40" t="s">
        <v>53</v>
      </c>
      <c r="K20" s="41"/>
      <c r="L20" s="42" t="s">
        <v>67</v>
      </c>
      <c r="M20" s="44"/>
      <c r="N20" s="44"/>
      <c r="O20" s="44"/>
      <c r="P20" s="24">
        <v>2</v>
      </c>
      <c r="Q20" s="20"/>
      <c r="R20" s="20"/>
      <c r="S20" s="20"/>
      <c r="T20" s="20"/>
      <c r="U20" s="20"/>
      <c r="V20" s="32" t="s">
        <v>51</v>
      </c>
    </row>
    <row r="21" spans="1:21" ht="252.75" customHeight="1">
      <c r="A21" s="20"/>
      <c r="B21" s="58" t="s">
        <v>59</v>
      </c>
      <c r="C21" s="59"/>
      <c r="D21" s="60"/>
      <c r="E21" s="61"/>
      <c r="F21" s="42" t="s">
        <v>108</v>
      </c>
      <c r="G21" s="43"/>
      <c r="H21" s="43"/>
      <c r="I21" s="69"/>
      <c r="J21" s="40" t="s">
        <v>53</v>
      </c>
      <c r="K21" s="41"/>
      <c r="L21" s="42" t="s">
        <v>75</v>
      </c>
      <c r="M21" s="44"/>
      <c r="N21" s="44"/>
      <c r="O21" s="44"/>
      <c r="P21" s="24">
        <v>2</v>
      </c>
      <c r="Q21" s="20"/>
      <c r="R21" s="20"/>
      <c r="S21" s="20"/>
      <c r="T21" s="20"/>
      <c r="U21" s="20"/>
    </row>
    <row r="22" spans="1:21" ht="98.25" customHeight="1">
      <c r="A22" s="20"/>
      <c r="B22" s="58" t="s">
        <v>60</v>
      </c>
      <c r="C22" s="59"/>
      <c r="D22" s="60"/>
      <c r="E22" s="61"/>
      <c r="F22" s="68" t="s">
        <v>76</v>
      </c>
      <c r="G22" s="43"/>
      <c r="H22" s="43"/>
      <c r="I22" s="69"/>
      <c r="J22" s="40" t="s">
        <v>52</v>
      </c>
      <c r="K22" s="41"/>
      <c r="L22" s="42" t="s">
        <v>77</v>
      </c>
      <c r="M22" s="44"/>
      <c r="N22" s="44"/>
      <c r="O22" s="44"/>
      <c r="P22" s="24">
        <v>1</v>
      </c>
      <c r="Q22" s="20"/>
      <c r="R22" s="20"/>
      <c r="S22" s="20"/>
      <c r="T22" s="20"/>
      <c r="U22" s="20"/>
    </row>
    <row r="23" spans="1:21" ht="127.5" customHeight="1">
      <c r="A23" s="20"/>
      <c r="B23" s="58" t="s">
        <v>61</v>
      </c>
      <c r="C23" s="59"/>
      <c r="D23" s="60"/>
      <c r="E23" s="61"/>
      <c r="F23" s="68" t="s">
        <v>78</v>
      </c>
      <c r="G23" s="43"/>
      <c r="H23" s="43"/>
      <c r="I23" s="69"/>
      <c r="J23" s="40" t="s">
        <v>53</v>
      </c>
      <c r="K23" s="41"/>
      <c r="L23" s="42" t="s">
        <v>79</v>
      </c>
      <c r="M23" s="44"/>
      <c r="N23" s="44"/>
      <c r="O23" s="44"/>
      <c r="P23" s="24">
        <v>2</v>
      </c>
      <c r="Q23" s="20"/>
      <c r="R23" s="20"/>
      <c r="S23" s="20"/>
      <c r="T23" s="20"/>
      <c r="U23" s="20"/>
    </row>
    <row r="24" spans="1:21" ht="287.25" customHeight="1">
      <c r="A24" s="20"/>
      <c r="B24" s="58" t="s">
        <v>62</v>
      </c>
      <c r="C24" s="59"/>
      <c r="D24" s="60"/>
      <c r="E24" s="61"/>
      <c r="F24" s="42" t="s">
        <v>80</v>
      </c>
      <c r="G24" s="43"/>
      <c r="H24" s="43"/>
      <c r="I24" s="69"/>
      <c r="J24" s="40" t="s">
        <v>52</v>
      </c>
      <c r="K24" s="41"/>
      <c r="L24" s="42" t="s">
        <v>109</v>
      </c>
      <c r="M24" s="44"/>
      <c r="N24" s="44"/>
      <c r="O24" s="44"/>
      <c r="P24" s="24">
        <v>1</v>
      </c>
      <c r="Q24" s="20"/>
      <c r="R24" s="20"/>
      <c r="S24" s="20"/>
      <c r="T24" s="20"/>
      <c r="U24" s="20"/>
    </row>
    <row r="25" spans="1:21" ht="70.5" customHeight="1" thickBot="1">
      <c r="A25" s="20"/>
      <c r="B25" s="158" t="s">
        <v>81</v>
      </c>
      <c r="C25" s="159"/>
      <c r="D25" s="159"/>
      <c r="E25" s="159"/>
      <c r="F25" s="159"/>
      <c r="G25" s="159"/>
      <c r="H25" s="159"/>
      <c r="I25" s="159"/>
      <c r="J25" s="159"/>
      <c r="K25" s="159"/>
      <c r="L25" s="159"/>
      <c r="M25" s="159"/>
      <c r="N25" s="159"/>
      <c r="O25" s="160"/>
      <c r="P25" s="34">
        <f>(SUM(P18:P24)*100)/21</f>
        <v>57.142857142857146</v>
      </c>
      <c r="Q25" s="20"/>
      <c r="R25" s="20"/>
      <c r="S25" s="20"/>
      <c r="T25" s="20"/>
      <c r="U25" s="20"/>
    </row>
    <row r="26" spans="1:21" ht="15.75" customHeight="1">
      <c r="A26" s="20"/>
      <c r="B26" s="161" t="s">
        <v>11</v>
      </c>
      <c r="C26" s="162"/>
      <c r="D26" s="162"/>
      <c r="E26" s="162"/>
      <c r="F26" s="162"/>
      <c r="G26" s="162"/>
      <c r="H26" s="162"/>
      <c r="I26" s="162"/>
      <c r="J26" s="162"/>
      <c r="K26" s="162"/>
      <c r="L26" s="162"/>
      <c r="M26" s="162"/>
      <c r="N26" s="162"/>
      <c r="O26" s="163"/>
      <c r="P26" s="62" t="s">
        <v>26</v>
      </c>
      <c r="Q26" s="20"/>
      <c r="R26" s="20"/>
      <c r="S26" s="20"/>
      <c r="T26" s="20"/>
      <c r="U26" s="20"/>
    </row>
    <row r="27" spans="1:21" ht="15.75" customHeight="1" thickBot="1">
      <c r="A27" s="20"/>
      <c r="B27" s="164"/>
      <c r="C27" s="165"/>
      <c r="D27" s="165"/>
      <c r="E27" s="165"/>
      <c r="F27" s="165"/>
      <c r="G27" s="165"/>
      <c r="H27" s="165"/>
      <c r="I27" s="165"/>
      <c r="J27" s="165"/>
      <c r="K27" s="165"/>
      <c r="L27" s="165"/>
      <c r="M27" s="165"/>
      <c r="N27" s="165"/>
      <c r="O27" s="166"/>
      <c r="P27" s="157"/>
      <c r="Q27" s="20"/>
      <c r="R27" s="20"/>
      <c r="S27" s="20"/>
      <c r="T27" s="20"/>
      <c r="U27" s="20"/>
    </row>
    <row r="28" spans="1:21" ht="15.75" customHeight="1">
      <c r="A28" s="20"/>
      <c r="B28" s="176" t="s">
        <v>27</v>
      </c>
      <c r="C28" s="177"/>
      <c r="D28" s="177"/>
      <c r="E28" s="177"/>
      <c r="F28" s="55" t="s">
        <v>8</v>
      </c>
      <c r="G28" s="56"/>
      <c r="H28" s="56"/>
      <c r="I28" s="57"/>
      <c r="J28" s="64" t="s">
        <v>9</v>
      </c>
      <c r="K28" s="57"/>
      <c r="L28" s="64" t="s">
        <v>10</v>
      </c>
      <c r="M28" s="56"/>
      <c r="N28" s="56"/>
      <c r="O28" s="56"/>
      <c r="P28" s="63"/>
      <c r="Q28" s="20"/>
      <c r="R28" s="20"/>
      <c r="S28" s="20"/>
      <c r="T28" s="20"/>
      <c r="U28" s="20"/>
    </row>
    <row r="29" spans="1:21" ht="96" customHeight="1">
      <c r="A29" s="20"/>
      <c r="B29" s="80" t="s">
        <v>12</v>
      </c>
      <c r="C29" s="81"/>
      <c r="D29" s="81"/>
      <c r="E29" s="82"/>
      <c r="F29" s="42" t="s">
        <v>82</v>
      </c>
      <c r="G29" s="89"/>
      <c r="H29" s="89"/>
      <c r="I29" s="90"/>
      <c r="J29" s="40" t="s">
        <v>53</v>
      </c>
      <c r="K29" s="41"/>
      <c r="L29" s="42" t="s">
        <v>83</v>
      </c>
      <c r="M29" s="88"/>
      <c r="N29" s="88"/>
      <c r="O29" s="88"/>
      <c r="P29" s="25">
        <v>2</v>
      </c>
      <c r="Q29" s="20"/>
      <c r="R29" s="20"/>
      <c r="S29" s="20"/>
      <c r="T29" s="20"/>
      <c r="U29" s="20"/>
    </row>
    <row r="30" spans="1:21" ht="231" customHeight="1">
      <c r="A30" s="20"/>
      <c r="B30" s="58" t="s">
        <v>13</v>
      </c>
      <c r="C30" s="59"/>
      <c r="D30" s="60"/>
      <c r="E30" s="61"/>
      <c r="F30" s="42" t="s">
        <v>110</v>
      </c>
      <c r="G30" s="43"/>
      <c r="H30" s="43"/>
      <c r="I30" s="69"/>
      <c r="J30" s="40" t="s">
        <v>51</v>
      </c>
      <c r="K30" s="41"/>
      <c r="L30" s="42" t="s">
        <v>84</v>
      </c>
      <c r="M30" s="44"/>
      <c r="N30" s="44"/>
      <c r="O30" s="44"/>
      <c r="P30" s="25">
        <v>3</v>
      </c>
      <c r="Q30" s="20"/>
      <c r="R30" s="20"/>
      <c r="S30" s="20"/>
      <c r="T30" s="20"/>
      <c r="U30" s="20"/>
    </row>
    <row r="31" spans="1:21" ht="376.5" customHeight="1">
      <c r="A31" s="20"/>
      <c r="B31" s="183" t="s">
        <v>14</v>
      </c>
      <c r="C31" s="185" t="s">
        <v>15</v>
      </c>
      <c r="D31" s="185"/>
      <c r="E31" s="185"/>
      <c r="F31" s="88" t="s">
        <v>87</v>
      </c>
      <c r="G31" s="44"/>
      <c r="H31" s="44"/>
      <c r="I31" s="70"/>
      <c r="J31" s="40" t="s">
        <v>53</v>
      </c>
      <c r="K31" s="41"/>
      <c r="L31" s="42" t="s">
        <v>111</v>
      </c>
      <c r="M31" s="43"/>
      <c r="N31" s="43"/>
      <c r="O31" s="43"/>
      <c r="P31" s="25">
        <v>2</v>
      </c>
      <c r="Q31" s="20"/>
      <c r="R31" s="20"/>
      <c r="S31" s="20"/>
      <c r="T31" s="20"/>
      <c r="U31" s="20"/>
    </row>
    <row r="32" spans="1:21" ht="221.25" customHeight="1">
      <c r="A32" s="20"/>
      <c r="B32" s="120"/>
      <c r="C32" s="186" t="s">
        <v>42</v>
      </c>
      <c r="D32" s="185"/>
      <c r="E32" s="185"/>
      <c r="F32" s="88" t="s">
        <v>68</v>
      </c>
      <c r="G32" s="43"/>
      <c r="H32" s="43"/>
      <c r="I32" s="69"/>
      <c r="J32" s="40" t="s">
        <v>52</v>
      </c>
      <c r="K32" s="41"/>
      <c r="L32" s="42" t="s">
        <v>100</v>
      </c>
      <c r="M32" s="43"/>
      <c r="N32" s="43"/>
      <c r="O32" s="43"/>
      <c r="P32" s="25">
        <v>1</v>
      </c>
      <c r="Q32" s="20"/>
      <c r="R32" s="20"/>
      <c r="S32" s="20"/>
      <c r="T32" s="20"/>
      <c r="U32" s="20"/>
    </row>
    <row r="33" spans="1:21" ht="151.5" customHeight="1">
      <c r="A33" s="20"/>
      <c r="B33" s="120"/>
      <c r="C33" s="185" t="s">
        <v>16</v>
      </c>
      <c r="D33" s="185"/>
      <c r="E33" s="185"/>
      <c r="F33" s="88" t="s">
        <v>88</v>
      </c>
      <c r="G33" s="44"/>
      <c r="H33" s="44"/>
      <c r="I33" s="70"/>
      <c r="J33" s="40" t="s">
        <v>53</v>
      </c>
      <c r="K33" s="41"/>
      <c r="L33" s="42" t="s">
        <v>89</v>
      </c>
      <c r="M33" s="44"/>
      <c r="N33" s="44"/>
      <c r="O33" s="44"/>
      <c r="P33" s="25">
        <v>2</v>
      </c>
      <c r="Q33" s="20"/>
      <c r="R33" s="20"/>
      <c r="S33" s="20"/>
      <c r="T33" s="20"/>
      <c r="U33" s="20"/>
    </row>
    <row r="34" spans="1:21" ht="231" customHeight="1">
      <c r="A34" s="20"/>
      <c r="B34" s="184"/>
      <c r="C34" s="187" t="s">
        <v>17</v>
      </c>
      <c r="D34" s="188"/>
      <c r="E34" s="189"/>
      <c r="F34" s="42" t="s">
        <v>90</v>
      </c>
      <c r="G34" s="44"/>
      <c r="H34" s="44"/>
      <c r="I34" s="70"/>
      <c r="J34" s="40" t="s">
        <v>52</v>
      </c>
      <c r="K34" s="41"/>
      <c r="L34" s="42" t="s">
        <v>112</v>
      </c>
      <c r="M34" s="44"/>
      <c r="N34" s="44"/>
      <c r="O34" s="44"/>
      <c r="P34" s="25">
        <v>1</v>
      </c>
      <c r="Q34" s="20"/>
      <c r="R34" s="20"/>
      <c r="S34" s="20"/>
      <c r="T34" s="20"/>
      <c r="U34" s="20"/>
    </row>
    <row r="35" spans="1:21" ht="69" customHeight="1" thickBot="1">
      <c r="A35" s="20"/>
      <c r="B35" s="37" t="s">
        <v>101</v>
      </c>
      <c r="C35" s="38"/>
      <c r="D35" s="38"/>
      <c r="E35" s="38"/>
      <c r="F35" s="38"/>
      <c r="G35" s="38"/>
      <c r="H35" s="38"/>
      <c r="I35" s="38"/>
      <c r="J35" s="38"/>
      <c r="K35" s="38"/>
      <c r="L35" s="38"/>
      <c r="M35" s="38"/>
      <c r="N35" s="38"/>
      <c r="O35" s="39"/>
      <c r="P35" s="26">
        <f>(SUM(P29:P34)*100)/18</f>
        <v>61.111111111111114</v>
      </c>
      <c r="Q35" s="20"/>
      <c r="R35" s="20"/>
      <c r="S35" s="20"/>
      <c r="T35" s="20"/>
      <c r="U35" s="20"/>
    </row>
    <row r="36" spans="1:21" ht="30.75" customHeight="1">
      <c r="A36" s="20"/>
      <c r="B36" s="65" t="s">
        <v>18</v>
      </c>
      <c r="C36" s="66"/>
      <c r="D36" s="66"/>
      <c r="E36" s="66"/>
      <c r="F36" s="66"/>
      <c r="G36" s="66"/>
      <c r="H36" s="66"/>
      <c r="I36" s="66"/>
      <c r="J36" s="66"/>
      <c r="K36" s="66"/>
      <c r="L36" s="66"/>
      <c r="M36" s="66"/>
      <c r="N36" s="66"/>
      <c r="O36" s="67"/>
      <c r="P36" s="62" t="s">
        <v>26</v>
      </c>
      <c r="Q36" s="20"/>
      <c r="R36" s="20"/>
      <c r="S36" s="20"/>
      <c r="T36" s="20"/>
      <c r="U36" s="20"/>
    </row>
    <row r="37" spans="1:21" ht="15.75" customHeight="1">
      <c r="A37" s="20"/>
      <c r="B37" s="178"/>
      <c r="C37" s="179"/>
      <c r="D37" s="179"/>
      <c r="E37" s="179"/>
      <c r="F37" s="55" t="s">
        <v>8</v>
      </c>
      <c r="G37" s="56"/>
      <c r="H37" s="56"/>
      <c r="I37" s="57"/>
      <c r="J37" s="64" t="s">
        <v>9</v>
      </c>
      <c r="K37" s="57"/>
      <c r="L37" s="64" t="s">
        <v>10</v>
      </c>
      <c r="M37" s="56"/>
      <c r="N37" s="56"/>
      <c r="O37" s="56"/>
      <c r="P37" s="63"/>
      <c r="Q37" s="20"/>
      <c r="R37" s="20"/>
      <c r="S37" s="20"/>
      <c r="T37" s="20"/>
      <c r="U37" s="20"/>
    </row>
    <row r="38" spans="1:21" ht="312.75" customHeight="1">
      <c r="A38" s="20"/>
      <c r="B38" s="180" t="s">
        <v>19</v>
      </c>
      <c r="C38" s="181"/>
      <c r="D38" s="181"/>
      <c r="E38" s="182"/>
      <c r="F38" s="42" t="s">
        <v>113</v>
      </c>
      <c r="G38" s="89"/>
      <c r="H38" s="89"/>
      <c r="I38" s="90"/>
      <c r="J38" s="40" t="s">
        <v>53</v>
      </c>
      <c r="K38" s="41"/>
      <c r="L38" s="42" t="s">
        <v>97</v>
      </c>
      <c r="M38" s="88"/>
      <c r="N38" s="88"/>
      <c r="O38" s="88"/>
      <c r="P38" s="25">
        <v>2</v>
      </c>
      <c r="Q38" s="20"/>
      <c r="R38" s="20"/>
      <c r="S38" s="20"/>
      <c r="T38" s="20"/>
      <c r="U38" s="20"/>
    </row>
    <row r="39" spans="1:21" ht="198.75" customHeight="1">
      <c r="A39" s="20"/>
      <c r="B39" s="58" t="s">
        <v>20</v>
      </c>
      <c r="C39" s="59"/>
      <c r="D39" s="60"/>
      <c r="E39" s="61"/>
      <c r="F39" s="68" t="s">
        <v>91</v>
      </c>
      <c r="G39" s="43"/>
      <c r="H39" s="43"/>
      <c r="I39" s="69"/>
      <c r="J39" s="40" t="s">
        <v>52</v>
      </c>
      <c r="K39" s="41"/>
      <c r="L39" s="42" t="s">
        <v>92</v>
      </c>
      <c r="M39" s="44"/>
      <c r="N39" s="44"/>
      <c r="O39" s="44"/>
      <c r="P39" s="25">
        <v>1</v>
      </c>
      <c r="Q39" s="20"/>
      <c r="R39" s="20"/>
      <c r="S39" s="20"/>
      <c r="T39" s="20"/>
      <c r="U39" s="20"/>
    </row>
    <row r="40" spans="1:21" ht="160.5" customHeight="1">
      <c r="A40" s="20"/>
      <c r="B40" s="58" t="s">
        <v>21</v>
      </c>
      <c r="C40" s="59"/>
      <c r="D40" s="60"/>
      <c r="E40" s="61"/>
      <c r="F40" s="42" t="s">
        <v>69</v>
      </c>
      <c r="G40" s="44"/>
      <c r="H40" s="44"/>
      <c r="I40" s="70"/>
      <c r="J40" s="40" t="s">
        <v>52</v>
      </c>
      <c r="K40" s="41"/>
      <c r="L40" s="42" t="s">
        <v>93</v>
      </c>
      <c r="M40" s="43"/>
      <c r="N40" s="43"/>
      <c r="O40" s="43"/>
      <c r="P40" s="25">
        <v>1</v>
      </c>
      <c r="Q40" s="20"/>
      <c r="R40" s="20"/>
      <c r="S40" s="20"/>
      <c r="T40" s="20"/>
      <c r="U40" s="20"/>
    </row>
    <row r="41" spans="1:21" ht="219" customHeight="1">
      <c r="A41" s="20"/>
      <c r="B41" s="58" t="s">
        <v>22</v>
      </c>
      <c r="C41" s="59"/>
      <c r="D41" s="60"/>
      <c r="E41" s="61"/>
      <c r="F41" s="42" t="s">
        <v>85</v>
      </c>
      <c r="G41" s="44"/>
      <c r="H41" s="44"/>
      <c r="I41" s="70"/>
      <c r="J41" s="40" t="s">
        <v>52</v>
      </c>
      <c r="K41" s="41"/>
      <c r="L41" s="83" t="s">
        <v>86</v>
      </c>
      <c r="M41" s="84"/>
      <c r="N41" s="84"/>
      <c r="O41" s="84"/>
      <c r="P41" s="25">
        <v>1</v>
      </c>
      <c r="Q41" s="20"/>
      <c r="R41" s="20"/>
      <c r="S41" s="20"/>
      <c r="T41" s="20"/>
      <c r="U41" s="20"/>
    </row>
    <row r="42" spans="1:21" ht="161.25" customHeight="1">
      <c r="A42" s="20"/>
      <c r="B42" s="58" t="s">
        <v>25</v>
      </c>
      <c r="C42" s="59"/>
      <c r="D42" s="60"/>
      <c r="E42" s="61"/>
      <c r="F42" s="42" t="s">
        <v>94</v>
      </c>
      <c r="G42" s="44"/>
      <c r="H42" s="44"/>
      <c r="I42" s="70"/>
      <c r="J42" s="40" t="s">
        <v>52</v>
      </c>
      <c r="K42" s="41"/>
      <c r="L42" s="42" t="s">
        <v>70</v>
      </c>
      <c r="M42" s="44"/>
      <c r="N42" s="44"/>
      <c r="O42" s="44"/>
      <c r="P42" s="25">
        <v>1</v>
      </c>
      <c r="Q42" s="20"/>
      <c r="R42" s="20"/>
      <c r="S42" s="20"/>
      <c r="T42" s="20"/>
      <c r="U42" s="20"/>
    </row>
    <row r="43" spans="1:21" ht="66.75" customHeight="1" thickBot="1">
      <c r="A43" s="20"/>
      <c r="B43" s="37" t="s">
        <v>102</v>
      </c>
      <c r="C43" s="38"/>
      <c r="D43" s="38"/>
      <c r="E43" s="38"/>
      <c r="F43" s="38"/>
      <c r="G43" s="38"/>
      <c r="H43" s="38"/>
      <c r="I43" s="38"/>
      <c r="J43" s="38"/>
      <c r="K43" s="38"/>
      <c r="L43" s="38"/>
      <c r="M43" s="38"/>
      <c r="N43" s="38"/>
      <c r="O43" s="39"/>
      <c r="P43" s="26">
        <f>(SUM(P38:P42)*100)/15</f>
        <v>40</v>
      </c>
      <c r="Q43" s="20"/>
      <c r="R43" s="20"/>
      <c r="S43" s="20"/>
      <c r="T43" s="20"/>
      <c r="U43" s="20"/>
    </row>
    <row r="44" spans="1:21" ht="27.75" customHeight="1">
      <c r="A44" s="20"/>
      <c r="B44" s="85" t="s">
        <v>23</v>
      </c>
      <c r="C44" s="86"/>
      <c r="D44" s="86"/>
      <c r="E44" s="86"/>
      <c r="F44" s="86"/>
      <c r="G44" s="86"/>
      <c r="H44" s="86"/>
      <c r="I44" s="86"/>
      <c r="J44" s="86"/>
      <c r="K44" s="86"/>
      <c r="L44" s="86"/>
      <c r="M44" s="86"/>
      <c r="N44" s="86"/>
      <c r="O44" s="87"/>
      <c r="P44" s="53" t="s">
        <v>26</v>
      </c>
      <c r="Q44" s="20"/>
      <c r="R44" s="20"/>
      <c r="S44" s="20"/>
      <c r="T44" s="20"/>
      <c r="U44" s="20"/>
    </row>
    <row r="45" spans="1:21" ht="15.75" customHeight="1">
      <c r="A45" s="20"/>
      <c r="B45" s="77" t="s">
        <v>28</v>
      </c>
      <c r="C45" s="78"/>
      <c r="D45" s="78"/>
      <c r="E45" s="79"/>
      <c r="F45" s="55" t="s">
        <v>8</v>
      </c>
      <c r="G45" s="56"/>
      <c r="H45" s="56"/>
      <c r="I45" s="57"/>
      <c r="J45" s="64" t="s">
        <v>9</v>
      </c>
      <c r="K45" s="57"/>
      <c r="L45" s="64" t="s">
        <v>10</v>
      </c>
      <c r="M45" s="56"/>
      <c r="N45" s="56"/>
      <c r="O45" s="56"/>
      <c r="P45" s="54"/>
      <c r="Q45" s="20"/>
      <c r="R45" s="20"/>
      <c r="S45" s="20"/>
      <c r="T45" s="20"/>
      <c r="U45" s="20"/>
    </row>
    <row r="46" spans="1:21" ht="230.25" customHeight="1">
      <c r="A46" s="20"/>
      <c r="B46" s="80" t="s">
        <v>24</v>
      </c>
      <c r="C46" s="81"/>
      <c r="D46" s="81"/>
      <c r="E46" s="82"/>
      <c r="F46" s="74" t="s">
        <v>95</v>
      </c>
      <c r="G46" s="75"/>
      <c r="H46" s="75"/>
      <c r="I46" s="76"/>
      <c r="J46" s="40" t="s">
        <v>52</v>
      </c>
      <c r="K46" s="41"/>
      <c r="L46" s="42" t="s">
        <v>96</v>
      </c>
      <c r="M46" s="44"/>
      <c r="N46" s="44"/>
      <c r="O46" s="44"/>
      <c r="P46" s="23">
        <v>1</v>
      </c>
      <c r="Q46" s="20"/>
      <c r="R46" s="20"/>
      <c r="S46" s="20"/>
      <c r="T46" s="20"/>
      <c r="U46" s="20"/>
    </row>
    <row r="47" spans="1:21" ht="27" customHeight="1" thickBot="1">
      <c r="A47" s="20"/>
      <c r="B47" s="167" t="s">
        <v>103</v>
      </c>
      <c r="C47" s="168"/>
      <c r="D47" s="168"/>
      <c r="E47" s="168"/>
      <c r="F47" s="168"/>
      <c r="G47" s="168"/>
      <c r="H47" s="168"/>
      <c r="I47" s="168"/>
      <c r="J47" s="168"/>
      <c r="K47" s="168"/>
      <c r="L47" s="168"/>
      <c r="M47" s="168"/>
      <c r="N47" s="168"/>
      <c r="O47" s="169"/>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L13:P13"/>
    <mergeCell ref="K14:P14"/>
    <mergeCell ref="K15:P15"/>
    <mergeCell ref="B18:E18"/>
    <mergeCell ref="F18:I18"/>
    <mergeCell ref="J18:K18"/>
    <mergeCell ref="L18:O18"/>
    <mergeCell ref="C11:G12"/>
    <mergeCell ref="D13:G13"/>
    <mergeCell ref="H13:K13"/>
    <mergeCell ref="B14:J14"/>
    <mergeCell ref="B15:J15"/>
    <mergeCell ref="F31:I31"/>
    <mergeCell ref="J31:K31"/>
    <mergeCell ref="L31:O31"/>
    <mergeCell ref="F29:I29"/>
    <mergeCell ref="J29:K29"/>
    <mergeCell ref="F30:I30"/>
    <mergeCell ref="J30:K30"/>
    <mergeCell ref="L30:O30"/>
    <mergeCell ref="L29:O2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38:K42 J29:K34">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6"/>
  <sheetViews>
    <sheetView zoomScale="84" zoomScaleNormal="84" zoomScalePageLayoutView="0" workbookViewId="0" topLeftCell="A1">
      <selection activeCell="B25" sqref="B25:L26"/>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7.55468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199" t="s">
        <v>33</v>
      </c>
      <c r="C2" s="200"/>
      <c r="D2" s="200"/>
      <c r="E2" s="199" t="s">
        <v>32</v>
      </c>
      <c r="F2" s="209"/>
      <c r="G2" s="20"/>
      <c r="H2" s="8" t="s">
        <v>36</v>
      </c>
      <c r="I2" s="210" t="s">
        <v>34</v>
      </c>
      <c r="J2" s="211"/>
      <c r="K2" s="212"/>
      <c r="L2" s="7" t="s">
        <v>41</v>
      </c>
      <c r="M2" s="21"/>
      <c r="N2" s="20"/>
      <c r="O2" s="20"/>
      <c r="P2" s="20"/>
      <c r="Q2" s="20"/>
      <c r="R2" s="20"/>
    </row>
    <row r="3" spans="1:18" ht="15.75" customHeight="1">
      <c r="A3" s="20"/>
      <c r="B3" s="29" t="s">
        <v>45</v>
      </c>
      <c r="C3" s="5"/>
      <c r="D3" s="15" t="s">
        <v>29</v>
      </c>
      <c r="E3" s="203" t="s">
        <v>47</v>
      </c>
      <c r="F3" s="204"/>
      <c r="G3" s="20"/>
      <c r="H3" s="9" t="s">
        <v>37</v>
      </c>
      <c r="I3" s="213">
        <f>'Evaluación PDGRD'!P25</f>
        <v>57.142857142857146</v>
      </c>
      <c r="J3" s="214"/>
      <c r="K3" s="215"/>
      <c r="L3" s="14">
        <f>I3*25%</f>
        <v>14.285714285714286</v>
      </c>
      <c r="M3" s="22"/>
      <c r="N3" s="20"/>
      <c r="O3" s="20"/>
      <c r="P3" s="20"/>
      <c r="Q3" s="20"/>
      <c r="R3" s="20"/>
    </row>
    <row r="4" spans="1:18" ht="15.75" customHeight="1">
      <c r="A4" s="20"/>
      <c r="B4" s="30" t="s">
        <v>44</v>
      </c>
      <c r="C4" s="4"/>
      <c r="D4" s="16" t="s">
        <v>30</v>
      </c>
      <c r="E4" s="205" t="s">
        <v>48</v>
      </c>
      <c r="F4" s="206"/>
      <c r="G4" s="20"/>
      <c r="H4" s="10" t="s">
        <v>38</v>
      </c>
      <c r="I4" s="216">
        <f>'Evaluación PDGRD'!P35</f>
        <v>61.111111111111114</v>
      </c>
      <c r="J4" s="217"/>
      <c r="K4" s="218"/>
      <c r="L4" s="14">
        <f>I4*25%</f>
        <v>15.277777777777779</v>
      </c>
      <c r="M4" s="22"/>
      <c r="N4" s="20"/>
      <c r="O4" s="20"/>
      <c r="P4" s="20"/>
      <c r="Q4" s="20"/>
      <c r="R4" s="20"/>
    </row>
    <row r="5" spans="1:18" ht="15.75" customHeight="1" thickBot="1">
      <c r="A5" s="20"/>
      <c r="B5" s="31" t="s">
        <v>43</v>
      </c>
      <c r="C5" s="6"/>
      <c r="D5" s="17" t="s">
        <v>31</v>
      </c>
      <c r="E5" s="207" t="s">
        <v>49</v>
      </c>
      <c r="F5" s="208"/>
      <c r="G5" s="20"/>
      <c r="H5" s="11" t="s">
        <v>40</v>
      </c>
      <c r="I5" s="216">
        <f>'Evaluación PDGRD'!P43</f>
        <v>40</v>
      </c>
      <c r="J5" s="217"/>
      <c r="K5" s="218"/>
      <c r="L5" s="14">
        <f>I5*25%</f>
        <v>10</v>
      </c>
      <c r="M5" s="22"/>
      <c r="N5" s="20"/>
      <c r="O5" s="20"/>
      <c r="P5" s="20"/>
      <c r="Q5" s="20"/>
      <c r="R5" s="20"/>
    </row>
    <row r="6" spans="1:18" ht="15.75" customHeight="1" thickBot="1">
      <c r="A6" s="20"/>
      <c r="B6" s="20"/>
      <c r="C6" s="20"/>
      <c r="D6" s="20"/>
      <c r="E6" s="20"/>
      <c r="F6" s="20"/>
      <c r="G6" s="20"/>
      <c r="H6" s="12" t="s">
        <v>39</v>
      </c>
      <c r="I6" s="219">
        <f>'Evaluación PDGRD'!P47</f>
        <v>33.333333333333336</v>
      </c>
      <c r="J6" s="220"/>
      <c r="K6" s="221"/>
      <c r="L6" s="14">
        <f>I6*25%</f>
        <v>8.333333333333334</v>
      </c>
      <c r="M6" s="22"/>
      <c r="N6" s="20"/>
      <c r="O6" s="20"/>
      <c r="P6" s="20"/>
      <c r="Q6" s="20"/>
      <c r="R6" s="20"/>
    </row>
    <row r="7" spans="1:18" ht="15.75" customHeight="1" thickBot="1">
      <c r="A7" s="20"/>
      <c r="B7" s="20"/>
      <c r="C7" s="20"/>
      <c r="D7" s="20"/>
      <c r="E7" s="18" t="s">
        <v>63</v>
      </c>
      <c r="F7" s="35">
        <f>L7</f>
        <v>47.8968253968254</v>
      </c>
      <c r="G7" s="20"/>
      <c r="H7" s="21"/>
      <c r="I7" s="201" t="s">
        <v>35</v>
      </c>
      <c r="J7" s="202"/>
      <c r="K7" s="202"/>
      <c r="L7" s="13">
        <f>SUM(L3:L6)</f>
        <v>47.8968253968254</v>
      </c>
      <c r="M7" s="21"/>
      <c r="N7" s="20"/>
      <c r="O7" s="20"/>
      <c r="P7" s="20"/>
      <c r="Q7" s="20"/>
      <c r="R7" s="20"/>
    </row>
    <row r="8" spans="1:18" ht="15.75" customHeight="1" thickBot="1">
      <c r="A8" s="20"/>
      <c r="B8" s="20"/>
      <c r="C8" s="20"/>
      <c r="D8" s="20"/>
      <c r="E8" s="19" t="s">
        <v>64</v>
      </c>
      <c r="F8" s="36">
        <f>100-F7</f>
        <v>52.1031746031746</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90" t="s">
        <v>50</v>
      </c>
      <c r="C24" s="191"/>
      <c r="D24" s="191"/>
      <c r="E24" s="191"/>
      <c r="F24" s="191"/>
      <c r="G24" s="191"/>
      <c r="H24" s="191"/>
      <c r="I24" s="191"/>
      <c r="J24" s="191"/>
      <c r="K24" s="191"/>
      <c r="L24" s="192"/>
      <c r="M24" s="20"/>
      <c r="N24" s="20"/>
      <c r="O24" s="20"/>
      <c r="P24" s="20"/>
      <c r="Q24" s="20"/>
      <c r="R24" s="20"/>
    </row>
    <row r="25" spans="2:12" ht="15.75" customHeight="1">
      <c r="B25" s="193" t="s">
        <v>104</v>
      </c>
      <c r="C25" s="194"/>
      <c r="D25" s="194"/>
      <c r="E25" s="194"/>
      <c r="F25" s="194"/>
      <c r="G25" s="194"/>
      <c r="H25" s="194"/>
      <c r="I25" s="194"/>
      <c r="J25" s="194"/>
      <c r="K25" s="194"/>
      <c r="L25" s="195"/>
    </row>
    <row r="26" spans="2:12" ht="94.5" customHeight="1" thickBot="1">
      <c r="B26" s="196"/>
      <c r="C26" s="197"/>
      <c r="D26" s="197"/>
      <c r="E26" s="197"/>
      <c r="F26" s="197"/>
      <c r="G26" s="197"/>
      <c r="H26" s="197"/>
      <c r="I26" s="197"/>
      <c r="J26" s="197"/>
      <c r="K26" s="197"/>
      <c r="L26" s="198"/>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sheet="1" objects="1" scenarios="1"/>
  <mergeCells count="13">
    <mergeCell ref="B24:L24"/>
    <mergeCell ref="B25:L26"/>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2021-06-04T21:01:09Z</dcterms:modified>
  <cp:category/>
  <cp:version/>
  <cp:contentType/>
  <cp:contentStatus/>
</cp:coreProperties>
</file>