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<sst xmlns="http://schemas.openxmlformats.org/spreadsheetml/2006/main" count="144" uniqueCount="109">
  <si>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</si>
  <si>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</si>
  <si>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</si>
  <si>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</si>
  <si>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</si>
  <si>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</si>
  <si>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</si>
  <si>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</si>
  <si>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</si>
  <si>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</si>
  <si>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</si>
  <si>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</si>
  <si>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</si>
  <si>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</si>
  <si>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</si>
  <si>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</si>
  <si>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</si>
  <si>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</si>
  <si>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</si>
  <si>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</si>
  <si>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</si>
  <si>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</si>
  <si>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</si>
  <si>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</si>
  <si>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</si>
  <si>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</si>
  <si>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</si>
  <si>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</si>
  <si>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</si>
  <si>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</si>
  <si>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</si>
  <si>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</si>
  <si>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</si>
  <si>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</si>
  <si>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</si>
  <si>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</si>
  <si>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</si>
  <si>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</si>
  <si>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</si>
  <si>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</si>
  <si>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</si>
  <si>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</si>
  <si>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</si>
  <si>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</si>
  <si>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</si>
  <si>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</si>
  <si>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</si>
  <si>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</si>
  <si>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</si>
  <si>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</si>
  <si>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ANÁLISIS DE RESULTADOS</t>
  </si>
  <si>
    <t>SI</t>
  </si>
  <si>
    <t>NO</t>
  </si>
  <si>
    <t>PARCIALMENTE</t>
  </si>
  <si>
    <t>Nombre Plan Departamental de Gestión del Riesgo de Desastres: Sin identificar</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</si>
  <si>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</si>
  <si>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</si>
  <si>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</si>
  <si>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</si>
  <si>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</si>
  <si>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</si>
  <si>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</si>
  <si>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</si>
  <si>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</si>
  <si>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</si>
  <si>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r>
      <t xml:space="preserve">Fecha: </t>
    </r>
    <r>
      <rPr>
        <sz val="12"/>
        <color indexed="8"/>
        <rFont val="Calibri"/>
        <family val="2"/>
      </rPr>
      <t>03/11/2020</t>
    </r>
  </si>
  <si>
    <t xml:space="preserve">GUAVIARE </t>
  </si>
  <si>
    <r>
      <t xml:space="preserve">Ordenanza y/o Decreto de adopción: </t>
    </r>
    <r>
      <rPr>
        <sz val="14"/>
        <color indexed="8"/>
        <rFont val="Calibri"/>
        <family val="2"/>
      </rPr>
      <t>Decreto 0394 del 2018</t>
    </r>
  </si>
  <si>
    <t xml:space="preserve">Se recomienda que en la fase de diagnostico se realice la identificación preliminar de escenarios de riesgo </t>
  </si>
  <si>
    <t>Se recomienda al departamento del Guaviare  realizar una caracterización frente a la construcción de los escenarios de riesgo presentes, teniendo en cuenta la descripción general del departamento, la ocupación del territorio, las dinámicas sociales y económicas, entre otras</t>
  </si>
  <si>
    <t>Se recomienda al departamento de Guaviare formular un componente estratégico como punta de partida para la caracterización de los escenarios de riesgo y los programas, proyectos y acciones a desarrollar en términos de los procesos de la GRD definidos por la Ley 1523 de 2012.</t>
  </si>
  <si>
    <t>No se evidencia la relación entre desarrollo - riesgo - desastres</t>
  </si>
  <si>
    <t>Se recomienda que el PDGRD sea mas explicita la articulación con de los objetivos del PDGRD que le apuntan a los objetivos del PNGRD, asimismo con todos los instrumentos de planeación del territorio a nivel internacional, nacional y local</t>
  </si>
  <si>
    <r>
      <t xml:space="preserve">Profesional UNGRD quién diligencia:
 </t>
    </r>
    <r>
      <rPr>
        <sz val="12"/>
        <color indexed="8"/>
        <rFont val="Calibri"/>
        <family val="2"/>
      </rPr>
      <t>Jonathan S. Montenegro Hoyos</t>
    </r>
  </si>
  <si>
    <t>AMAZONIA</t>
  </si>
  <si>
    <t>EL PDGRD identifica los aspectos geográficos que ayudan a localizar el departamento a nivel nacional, dado que menciona las coordenadas geográficas, la superficie, el perímetro, extensión y su respectiva distribución político - administrativo enumerando y caracterizando de manera detallada  los  4 municipios que conforman el departamento.
Menciona que predomina la tierra plana y ligeramente ondulada por ser colindante con los llanos orientales y las llanuras del amazonas.
Hace una breve descripción de las vías que presenta el departamento y su conectividad con los demás departamentos del país.
Realiza una identificación de aspectos geográficos a nivel departamental y de la misma manera realiza los aspectos geográficos por cada municipio que conforma el departamento</t>
  </si>
  <si>
    <t>Sin observación</t>
  </si>
  <si>
    <t>EL PDGRD expresa que posee dos limites naturales como son el la zona amazónica y el Río Guaviare, además identifica que la superficie del departamento en lo general es una densa vegetación amazónica (reserva forestal)  las cuales se caracterizan de una manera breve donde se evidencia que actualmente están divididos en Parques Nacionales Naturales y Resguardos Indígenas.
Menciona que los desastres se dan como consecuencia de alteraciones de patrones por intervención del hombre sobre el medio ambiente, asimismo, se habla que el departamento es poco propenso a los desastres naturales por su localización en zona plana, aunque los fenómenos más comunes son los incendios y las inundaciones según la época del año (Invierno y verano).</t>
  </si>
  <si>
    <t>Se recomienda que el PDGRD pueda identificar aspectos físico-ambientales, como son:
- Hidrografía
- Pisos Térmicos
- Relieve
- Clima
- Temperatura
- Fisiografía
- Parques Nacionales Naturales
Observación: Aunque el PDGRD realiza una descripción de los aspectos físico - ambientales a nivel municipal detallada, es necesario que a nivel departamental también se conozca y se emplee esta información.</t>
  </si>
  <si>
    <t xml:space="preserve">El PDGRD, menciona un subcapítulo denominado Demografía el cual detalla el crecimiento aproximado de la población desde el censo del 1985 hasta el 2005, con este crecimiento estipulado realiza una proyección poblacional hasta la actualidad en los 4  municipios del departamento.
De igual manera expresa la gran variedad de comunidades y culturas con diversos usos, lenguas y costumbres
Realiza una identificación de aspectos socioculturales a nivel departamental y de la misma manera realiza los aspectos socioculturales por cada municipio que conforma el departamento
</t>
  </si>
  <si>
    <t>sin observación</t>
  </si>
  <si>
    <t>El PDGRD, no identifica subregiones. pero por ser solo 4 municipios que posee el departamento y al realizar un diagnostico por cada municipio con los diferentes corregimientos e inspecciones mencionadas en la división político-administrativo no es necesario realizar la división por subregiones dado que le análisis municipal se puede hacer con facilidad.</t>
  </si>
  <si>
    <t xml:space="preserve">Se recomienda que el PDGRD, mencione el porque no hace identificación ni clasificación el departamento en subregiones </t>
  </si>
  <si>
    <t>El PDGRD menciona que al ser un departamento rural, su productividad esta siendo centrada en la institucionalidad, la agricultura como rama económica es muy débil en el jalomiento de la económica y se ve frenada por extensas áreas de reserva forestal, que condiciona la cofinanciación de proyectos agrícolas por parte de la banca privada.
El bajo crecimiento económico en las ramas que tiene mayor potencial en el departamento para crecer por las condiciones geográficas como agricultura, ha estancado la oferta laboral y trae como consecuencia el desempleo, trabajo informal y con ello la delincuencia común
Los principales cultivos son: Cacao, Caucho, Chontaduro, Plátano, Piña, Yuca, Frutales amazónicas y maderables. En pecuario como bovino, equino, porcino, piscícola y avícola. La producción frutal en la zona es el Arazá, Borojó, etc.</t>
  </si>
  <si>
    <t>El PDGRD, realiza una breve descripción del estado actual de las vías de acceso y de comunicación que presenta el departamento, siendo la más importante la vía regional nacional que comunica los municipios de San José del Guaviare - El Retorno y Calamar e indirectamente el municipio de Miraflores y el departamento de Vaupés por vía fluvial
Las vías en el departamento no poseen un buen sistema de drenaje lo que conlleva a un deterioro permanente por causa de las lluvia.</t>
  </si>
  <si>
    <t xml:space="preserve">Se recomienda que el PDGRD, realice una descripción del estado actual de la infraestructura de educación, infraestructura de salud, infraestructura vital (Servicios públicos domiciliarios, Infraestructura institucional, etc.. En el departamento
Observación: Aunque el PDGRD realiza una descripción de los aspectos de infraestructura a nivel municipal detallada, es necesario que a nivel departamental también se conozca y se emplee esta información. </t>
  </si>
  <si>
    <t>El PDGRD realiza la siguiente identificación de escenarios de riesgos presentes en el departamento:
Inundaciones - Remoción en masa - Deslizamiento - Vendavales - Sequias y desertificación - Sismos - Incendios Forestales - Derrames - Incendios Estructurales - Degradación ambiental - Contaminación agua - Contaminación atmosférica - Accidente de tráfico</t>
  </si>
  <si>
    <t>El PDGRD en términos de formular un componente estratégico de GRD, expone el marco institucional, el cual, explica la forma por el cual esta conformado el Consejo Departamental de GRD, con sus respectivos actores y muestra el número de sesiones que los comités de conocimiento, reducción y manejo de desastres en el departamento se han ejecutado</t>
  </si>
  <si>
    <t>En el Capitulo 5.3 denominado Caracterización de Riesgo del PDGRD realiza una breve descripción de la vulnerabilidad en función de los fenómenos amenazantes por cada municipio</t>
  </si>
  <si>
    <t xml:space="preserve">Se recomienda que el instrumento de planificación posea un Capitulo independiente explicando solamente la vulnerabilidad por cada escenario de riesgo además que logre identificar el total de las  familias expuestas así como la infraestructura y/o elementos expuestos por cada uno de los fenómenos amenazantes </t>
  </si>
  <si>
    <t>En el Capitulo 5.3 denominado Caracterización Riesgo, el PDGRD realiza una caracterización de los escenarios de riesgo en función de cada uno de los fenómenos amenazantes y la vulnerabilidad por municipio, además al finalizar realiza una relación entre los municipios y los riesgos a priorizar por la mayor relevancia</t>
  </si>
  <si>
    <t>El PDGRD del departamento de Guaviare, en el Componente Programático. realiza una descripción y listado de acciones o intervenciones que se pueden aplicar en términos de los procesos de Conocimiento del Riesgo, Reducción del Riesgo y Manejo de Desastres</t>
  </si>
  <si>
    <t>Se recomienda que en la Fase de Formulación se mencione algunas intervenciones en términos de los procesos de la GRD, de manera preliminar, además de mencionar las acciones que se pueden emplear en términos de los procesos de Conocimiento de Riesgo, Reducción del Riesgo y Manejo de Desastres, se busca que identifique los respectivos  actores e instancias de gestión, para lograr realizar las diferentes actividades de intervención</t>
  </si>
  <si>
    <t>EL PDGRD menciona la armonización con la Ley 1523 del 2012, asimismo explica la importancia que este instrumento de planificación este armonizado de manera efectiva con el PNGRD por las acciones necesarias en los procesos de la gestión del riesgo de desastres
Asimismo expone la articulación con el Plan Desarrollo Departamental "Guaviare Paz y Desarrollo social" 2016 - 2019, en el cual se crea el programa "Gestión Integral de Riesgo y adaptación al Cambio Climático"</t>
  </si>
  <si>
    <t>Se recomienda la actualización del PDGRD en términos de los instrumentos de planeación del desarrollo
MARCO INTERNACIONAL
-Marco de Sendai 2015-2030
- Pacto de Paris
- Hábitat III
- ODS
MARCO NACIONAL
- PNGRD 2015-2025
- PND 2018 - 2022
MARCO DEPARTAMENTAL
- Plan Desarrollo Departamental 2020 - 2023</t>
  </si>
  <si>
    <t>El PDGRD define las siguientes fuentes de financiación que se evidencian en una matriz anexo.
- Fondo de Gestión del Riesgo de Desastres
- Sistema General de Regalías
- Otros</t>
  </si>
  <si>
    <t>Se recomienda que en el documento del PDGRD, se realice una descripción clara sobre los sistemas y/o entidades que serian las responsables / apoyo en términos de las fuentes de financiación de las acciones establecidas en el PDGRD
Describir cuales serian los "otros" fuentes de financiación</t>
  </si>
  <si>
    <t xml:space="preserve">El PDGRD define una presupuesto estipulado en por cada línea de acción planteadas en los procesos de Conocimiento del Riesgo, Reducción del Riesgo y Manejo de Desastres. </t>
  </si>
  <si>
    <t>Se recomienda que el PDGRD sea un poco mas detallado y se observe mejor el plazo de ejecución que posee cada línea de ejecución.
Asimismo describir cuales serian los "otros" fuentes de financiación que se tienen estipuladas por cada acción.</t>
  </si>
  <si>
    <t>El PDGRD del departamento de Guaviare, define una serie de programas, proyectos y acciones o intervenciones que se pueden aplicar en términos de los procesos de Conocimiento del Riesgo, Reducción del Riesgo y Manejo de Desastres, con sus respectivo escenario de riesgo, responsable y presupuesto estimado</t>
  </si>
  <si>
    <t>Si bien los programas y acciones se realizan en función de los procesos de la GRD, no se identifica un capítulo o párrafo en el PDGRD donde se identifique su articulación y armonización clara con los objetivos del PNGRD 2015 - 2025</t>
  </si>
  <si>
    <t>Transcribir en especial las tablas o matriz de anexo porque no son muy visibles ni clara</t>
  </si>
  <si>
    <t>Si bien en la matriz anexo han colocado una columna con el indicador de la acción, no se identifica un capítulo o párrafo en el PDGRD donde se identifique el mecanismo de seguimiento y evaluación</t>
  </si>
  <si>
    <t>Aunque en la matriz define un indicador por cada acción, se recomienda que el PDGRD, defina cuales serán los mecanismos que permitan brindar un seguimiento y evaluación a cada programa, proyecto y/o acción que en términos de los procesos de GRD, para asegurar determinar que eficiencia en términos generales del PDGRD
El valor del indicador que aparece en la tabla no es visible</t>
  </si>
  <si>
    <t>El archivo en pdf en la matriz de anexo no es muy visible ni  clara</t>
  </si>
  <si>
    <r>
      <rPr>
        <b/>
        <sz val="12"/>
        <color indexed="8"/>
        <rFont val="Arial"/>
        <family val="2"/>
      </rPr>
      <t>Descripción:</t>
    </r>
    <r>
      <rPr>
        <sz val="12"/>
        <color indexed="8"/>
        <rFont val="Arial"/>
        <family val="2"/>
      </rPr>
      <t xml:space="preserve">
El departamento de Guaviare, en su PLAN DEPARTAMENTAL DE GESTIÓN DE RIESGO DE DESASTRES - PDGRD, en su evaluación a logrado una interpretación de ser un PDGRD aceptable, porque no se encuentra actualizado ni armonizado con los instrumentos de planificación a nivel internacional, nacional y local.  se recomienda realizar un trabajo más detallado en la caracterización de los fenómenos amenazantes y la vulnerabilidad.
Aunque se genera un diagnostico a nivel municipal, se recomienda que el diagnostico sea a nivel más departamental identificando de manera explicita cada aspecto
Se recomienda transcribir o mejorar el estado del PDF porque la mayoría de las tablas y en especial los anexos donde se evidencia los diferentes programas, acciones, productos, plazos de ejecución, presupuesto, etc. no es muy claro ni es muy entendible</t>
    </r>
  </si>
  <si>
    <t>Categoría del departamento Ley 617 de 2000</t>
  </si>
  <si>
    <t>Observación: El PDGRD aunque identifica la fuente de información y la metodología utilizada, No es explicito a la hora de la caracterización de la amenaza, en el sentido que no explica el porque se genera dicha amenaza en el departamento, Se recomienda que la zonificación de las amenazas sea un poco mas grafica para que sea un poco mas amable y entendible al lector  dado que muestran tablas con los tipos de amenaza por municipio con una valoración y una calificación establecida. Pero no conocemos en que ubicación exacta del municipio se presenta dicho fenómeno amenazante</t>
  </si>
  <si>
    <t>El PDGRD ha recopilado previamente información de los CMGRD determinado las características, tipo de intensidad, el territorio afectado y el origen de cada amenaza presente en el territorio ORIGEN NATURAL: Inundaciones - Remociones - Vendavales - Erosión - Sismos. ORIGEN ANTROPICO: Incendios forestales - Incendios estructurales - Contaminación agua - Contaminación atmosférica - Accidente tráfico  ORIGEN INTENCIONAL: Atentados Terroristas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</si>
</sst>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8">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4"/>
      <color indexed="8"/>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sz val="14"/>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style="medium"/>
      <right/>
      <top style="thin">
        <color rgb="FF000000"/>
      </top>
      <bottom style="medium"/>
    </border>
    <border>
      <left/>
      <right/>
      <top style="thin">
        <color rgb="FF000000"/>
      </top>
      <bottom style="medium"/>
    </border>
    <border>
      <left style="thin">
        <color rgb="FF000000"/>
      </left>
      <right/>
      <top style="thin">
        <color rgb="FF000000"/>
      </top>
      <bottom/>
    </border>
    <border>
      <left/>
      <right/>
      <top style="thin">
        <color rgb="FF000000"/>
      </top>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medium">
        <color rgb="FF000000"/>
      </top>
      <bottom/>
    </border>
    <border>
      <left style="medium"/>
      <right style="medium"/>
      <top style="medium"/>
      <bottom style="thin"/>
    </border>
    <border>
      <left/>
      <right style="thin">
        <color rgb="FF000000"/>
      </right>
      <top style="thin">
        <color rgb="FF000000"/>
      </top>
      <bottom/>
    </border>
    <border>
      <left style="medium"/>
      <right style="medium"/>
      <top/>
      <bottom style="thin">
        <color rgb="FF000000"/>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color rgb="FF000000"/>
      </right>
      <top style="thin"/>
      <bottom/>
    </border>
    <border>
      <left/>
      <right style="medium"/>
      <top style="thin">
        <color rgb="FF000000"/>
      </top>
      <bottom style="thin">
        <color rgb="FF000000"/>
      </bottom>
    </border>
    <border>
      <left/>
      <right/>
      <top style="medium"/>
      <bottom style="medium"/>
    </border>
    <border>
      <left/>
      <right style="medium"/>
      <top style="medium"/>
      <bottom style="mediu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medium"/>
      <bottom/>
    </border>
    <border>
      <left/>
      <right/>
      <top style="medium"/>
      <bottom/>
    </border>
    <border>
      <left style="medium"/>
      <right/>
      <top/>
      <botto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top style="thin"/>
      <bottom style="medium"/>
    </border>
    <border>
      <left/>
      <right style="medium"/>
      <top style="thin"/>
      <bottom style="mediu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style="thin">
        <color rgb="FF000000"/>
      </right>
      <top/>
      <bottom/>
    </border>
    <border>
      <left style="thin">
        <color rgb="FF000000"/>
      </left>
      <right/>
      <top/>
      <bottom/>
    </border>
    <border>
      <left/>
      <right style="thin">
        <color rgb="FF000000"/>
      </right>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28">
    <xf numFmtId="0" fontId="0" fillId="0" borderId="0" xfId="0" applyFont="1" applyAlignment="1">
      <alignment/>
    </xf>
    <xf numFmtId="0" fontId="0" fillId="0" borderId="0" xfId="0" applyFont="1" applyAlignment="1">
      <alignment/>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34" fillId="33" borderId="12" xfId="0" applyFont="1" applyFill="1" applyBorder="1" applyAlignment="1">
      <alignment/>
    </xf>
    <xf numFmtId="0" fontId="34" fillId="34" borderId="13" xfId="0" applyFont="1" applyFill="1" applyBorder="1" applyAlignment="1">
      <alignment/>
    </xf>
    <xf numFmtId="0" fontId="34" fillId="35" borderId="14" xfId="0" applyFont="1" applyFill="1" applyBorder="1" applyAlignment="1">
      <alignment/>
    </xf>
    <xf numFmtId="0" fontId="50" fillId="2" borderId="15" xfId="0" applyFont="1" applyFill="1" applyBorder="1" applyAlignment="1">
      <alignment horizontal="center" vertical="center" wrapText="1"/>
    </xf>
    <xf numFmtId="0" fontId="50" fillId="2" borderId="16" xfId="0" applyFont="1" applyFill="1" applyBorder="1" applyAlignment="1">
      <alignment horizontal="center" vertical="center"/>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164" fontId="50" fillId="0" borderId="21" xfId="0" applyNumberFormat="1" applyFont="1" applyBorder="1" applyAlignment="1">
      <alignment horizontal="center"/>
    </xf>
    <xf numFmtId="164" fontId="50" fillId="0" borderId="22" xfId="0" applyNumberFormat="1" applyFont="1" applyBorder="1" applyAlignment="1">
      <alignment horizontal="center"/>
    </xf>
    <xf numFmtId="0" fontId="51" fillId="0" borderId="23" xfId="0" applyFont="1" applyBorder="1" applyAlignment="1">
      <alignment/>
    </xf>
    <xf numFmtId="0" fontId="51" fillId="0" borderId="24" xfId="0" applyFont="1" applyBorder="1" applyAlignment="1">
      <alignment/>
    </xf>
    <xf numFmtId="0" fontId="51" fillId="0" borderId="25" xfId="0" applyFont="1" applyBorder="1" applyAlignment="1">
      <alignment/>
    </xf>
    <xf numFmtId="0" fontId="50" fillId="0" borderId="26" xfId="0" applyFont="1" applyBorder="1" applyAlignment="1">
      <alignment/>
    </xf>
    <xf numFmtId="0" fontId="50" fillId="0" borderId="27"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0" fillId="36" borderId="0" xfId="0" applyFont="1" applyFill="1" applyBorder="1" applyAlignment="1">
      <alignment/>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164" fontId="52" fillId="0" borderId="31" xfId="0" applyNumberFormat="1" applyFont="1" applyBorder="1" applyAlignment="1">
      <alignment horizontal="center" vertical="center"/>
    </xf>
    <xf numFmtId="164" fontId="52" fillId="0" borderId="32" xfId="0" applyNumberFormat="1" applyFont="1" applyBorder="1" applyAlignment="1">
      <alignment horizontal="center" vertical="center"/>
    </xf>
    <xf numFmtId="0" fontId="51" fillId="36" borderId="0" xfId="0" applyFont="1" applyFill="1" applyAlignment="1">
      <alignment/>
    </xf>
    <xf numFmtId="164" fontId="51" fillId="37" borderId="33" xfId="0" applyNumberFormat="1" applyFont="1" applyFill="1" applyBorder="1" applyAlignment="1">
      <alignment horizontal="center"/>
    </xf>
    <xf numFmtId="164" fontId="51" fillId="38" borderId="34" xfId="0" applyNumberFormat="1" applyFont="1" applyFill="1" applyBorder="1" applyAlignment="1">
      <alignment horizontal="center"/>
    </xf>
    <xf numFmtId="0" fontId="51" fillId="0" borderId="35" xfId="0" applyFont="1" applyBorder="1" applyAlignment="1">
      <alignment horizontal="center" vertical="center"/>
    </xf>
    <xf numFmtId="0" fontId="51" fillId="0" borderId="10" xfId="0" applyFont="1" applyBorder="1" applyAlignment="1">
      <alignment horizontal="center" vertical="center"/>
    </xf>
    <xf numFmtId="0" fontId="51" fillId="0" borderId="27" xfId="0" applyFont="1" applyBorder="1" applyAlignment="1">
      <alignment horizontal="center" vertical="center"/>
    </xf>
    <xf numFmtId="0" fontId="0" fillId="0" borderId="0" xfId="0" applyFont="1" applyAlignment="1">
      <alignment/>
    </xf>
    <xf numFmtId="0" fontId="51" fillId="0" borderId="0" xfId="0" applyFont="1" applyBorder="1" applyAlignment="1">
      <alignment vertical="center"/>
    </xf>
    <xf numFmtId="0" fontId="52" fillId="0" borderId="30" xfId="0" applyFont="1" applyBorder="1" applyAlignment="1">
      <alignment horizontal="center" vertical="center"/>
    </xf>
    <xf numFmtId="164" fontId="52" fillId="0" borderId="36" xfId="0" applyNumberFormat="1" applyFont="1" applyBorder="1" applyAlignment="1">
      <alignment horizontal="center" vertical="center"/>
    </xf>
    <xf numFmtId="0" fontId="53" fillId="0" borderId="37" xfId="0" applyFont="1" applyBorder="1" applyAlignment="1">
      <alignment horizontal="left" vertical="top" wrapText="1"/>
    </xf>
    <xf numFmtId="0" fontId="53" fillId="0" borderId="38" xfId="0" applyFont="1" applyBorder="1" applyAlignment="1">
      <alignment horizontal="left" vertical="top" wrapText="1"/>
    </xf>
    <xf numFmtId="0" fontId="53" fillId="0" borderId="21" xfId="0" applyFont="1" applyBorder="1" applyAlignment="1">
      <alignment horizontal="left" vertical="top" wrapText="1"/>
    </xf>
    <xf numFmtId="0" fontId="54" fillId="0" borderId="24"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39" xfId="0" applyFont="1" applyBorder="1" applyAlignment="1">
      <alignment horizontal="left" vertical="top" wrapText="1"/>
    </xf>
    <xf numFmtId="0" fontId="3" fillId="0" borderId="40" xfId="0" applyFont="1" applyBorder="1" applyAlignment="1">
      <alignment horizontal="left" vertical="top"/>
    </xf>
    <xf numFmtId="0" fontId="3" fillId="0" borderId="40" xfId="0" applyFont="1" applyBorder="1" applyAlignment="1">
      <alignment horizontal="left" vertical="top" wrapText="1"/>
    </xf>
    <xf numFmtId="0" fontId="51" fillId="0" borderId="41"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44" xfId="0" applyFont="1" applyBorder="1" applyAlignment="1">
      <alignment horizontal="center" vertical="center" wrapText="1"/>
    </xf>
    <xf numFmtId="0" fontId="51" fillId="0" borderId="45" xfId="0" applyFont="1" applyBorder="1" applyAlignment="1">
      <alignment horizontal="center" vertical="center" wrapText="1"/>
    </xf>
    <xf numFmtId="0" fontId="54" fillId="0" borderId="46" xfId="0" applyFont="1" applyBorder="1" applyAlignment="1">
      <alignment horizontal="center" vertical="center"/>
    </xf>
    <xf numFmtId="0" fontId="54" fillId="0" borderId="13" xfId="0" applyFont="1" applyBorder="1" applyAlignment="1">
      <alignment horizontal="center" vertical="center"/>
    </xf>
    <xf numFmtId="0" fontId="53" fillId="39" borderId="47" xfId="0" applyFont="1" applyFill="1" applyBorder="1" applyAlignment="1">
      <alignment horizontal="center" vertical="center"/>
    </xf>
    <xf numFmtId="0" fontId="10" fillId="0" borderId="29" xfId="0" applyFont="1" applyBorder="1" applyAlignment="1">
      <alignment/>
    </xf>
    <xf numFmtId="0" fontId="53" fillId="39" borderId="44" xfId="0" applyFont="1" applyFill="1" applyBorder="1" applyAlignment="1">
      <alignment horizontal="center"/>
    </xf>
    <xf numFmtId="0" fontId="10" fillId="0" borderId="44" xfId="0" applyFont="1" applyBorder="1" applyAlignment="1">
      <alignment/>
    </xf>
    <xf numFmtId="0" fontId="10" fillId="0" borderId="45" xfId="0" applyFont="1" applyBorder="1" applyAlignment="1">
      <alignment/>
    </xf>
    <xf numFmtId="0" fontId="53" fillId="39" borderId="19" xfId="0" applyFont="1" applyFill="1" applyBorder="1" applyAlignment="1">
      <alignment horizontal="left" vertical="center" wrapText="1"/>
    </xf>
    <xf numFmtId="0" fontId="53"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8" xfId="0" applyFont="1" applyBorder="1" applyAlignment="1">
      <alignment horizontal="left"/>
    </xf>
    <xf numFmtId="0" fontId="53" fillId="39" borderId="28" xfId="0" applyFont="1" applyFill="1" applyBorder="1" applyAlignment="1">
      <alignment horizontal="center" vertical="center"/>
    </xf>
    <xf numFmtId="0" fontId="10" fillId="0" borderId="49" xfId="0" applyFont="1" applyBorder="1" applyAlignment="1">
      <alignment/>
    </xf>
    <xf numFmtId="0" fontId="53" fillId="39" borderId="23" xfId="0" applyFont="1" applyFill="1" applyBorder="1" applyAlignment="1">
      <alignment horizontal="center"/>
    </xf>
    <xf numFmtId="0" fontId="55" fillId="39" borderId="50" xfId="0" applyFont="1" applyFill="1" applyBorder="1" applyAlignment="1">
      <alignment horizontal="center" vertical="center"/>
    </xf>
    <xf numFmtId="0" fontId="55" fillId="39" borderId="51" xfId="0" applyFont="1" applyFill="1" applyBorder="1" applyAlignment="1">
      <alignment horizontal="center" vertical="center"/>
    </xf>
    <xf numFmtId="0" fontId="55" fillId="39" borderId="52" xfId="0" applyFont="1" applyFill="1" applyBorder="1" applyAlignment="1">
      <alignment horizontal="center" vertical="center"/>
    </xf>
    <xf numFmtId="0" fontId="3" fillId="0" borderId="48" xfId="0" applyFont="1" applyBorder="1" applyAlignment="1">
      <alignment horizontal="left" vertical="top" wrapText="1"/>
    </xf>
    <xf numFmtId="0" fontId="53" fillId="39" borderId="19" xfId="0" applyFont="1" applyFill="1" applyBorder="1" applyAlignment="1">
      <alignment horizontal="left" vertical="center" wrapText="1"/>
    </xf>
    <xf numFmtId="0" fontId="3" fillId="0" borderId="48" xfId="0" applyFont="1" applyBorder="1" applyAlignment="1">
      <alignment horizontal="left" vertical="top"/>
    </xf>
    <xf numFmtId="0" fontId="54" fillId="0" borderId="40" xfId="0" applyFont="1" applyBorder="1" applyAlignment="1">
      <alignment horizontal="left" vertical="top" wrapText="1"/>
    </xf>
    <xf numFmtId="0" fontId="54" fillId="0" borderId="24" xfId="0" applyFont="1" applyBorder="1" applyAlignment="1" applyProtection="1">
      <alignment horizontal="center"/>
      <protection locked="0"/>
    </xf>
    <xf numFmtId="0" fontId="54" fillId="0" borderId="11" xfId="0" applyFont="1" applyBorder="1" applyAlignment="1" applyProtection="1">
      <alignment horizontal="center"/>
      <protection locked="0"/>
    </xf>
    <xf numFmtId="0" fontId="53" fillId="39" borderId="53" xfId="0" applyFont="1" applyFill="1" applyBorder="1" applyAlignment="1">
      <alignment horizontal="center" vertical="center" wrapText="1"/>
    </xf>
    <xf numFmtId="0" fontId="53" fillId="39" borderId="54" xfId="0" applyFont="1" applyFill="1" applyBorder="1" applyAlignment="1">
      <alignment horizontal="center" vertical="center" wrapText="1"/>
    </xf>
    <xf numFmtId="0" fontId="53" fillId="39" borderId="55" xfId="0" applyFont="1" applyFill="1" applyBorder="1" applyAlignment="1">
      <alignment horizontal="center" vertical="center" wrapText="1"/>
    </xf>
    <xf numFmtId="0" fontId="53" fillId="39" borderId="56" xfId="0" applyFont="1" applyFill="1" applyBorder="1" applyAlignment="1">
      <alignment horizontal="left" vertical="center" wrapText="1"/>
    </xf>
    <xf numFmtId="0" fontId="53" fillId="39" borderId="57" xfId="0" applyFont="1" applyFill="1" applyBorder="1" applyAlignment="1">
      <alignment horizontal="left" vertical="center" wrapText="1"/>
    </xf>
    <xf numFmtId="0" fontId="53" fillId="39" borderId="58" xfId="0" applyFont="1" applyFill="1" applyBorder="1" applyAlignment="1">
      <alignment horizontal="left" vertical="center" wrapText="1"/>
    </xf>
    <xf numFmtId="0" fontId="54" fillId="0" borderId="39" xfId="0" applyFont="1" applyBorder="1" applyAlignment="1">
      <alignment vertical="top" wrapText="1"/>
    </xf>
    <xf numFmtId="0" fontId="3" fillId="0" borderId="40" xfId="0" applyFont="1" applyBorder="1" applyAlignment="1">
      <alignment vertical="top" wrapText="1"/>
    </xf>
    <xf numFmtId="0" fontId="54" fillId="0" borderId="37" xfId="0" applyFont="1" applyBorder="1" applyAlignment="1">
      <alignment horizontal="left" vertical="top" wrapText="1"/>
    </xf>
    <xf numFmtId="0" fontId="54" fillId="0" borderId="38" xfId="0" applyFont="1" applyBorder="1" applyAlignment="1">
      <alignment horizontal="left" vertical="top" wrapText="1"/>
    </xf>
    <xf numFmtId="0" fontId="54" fillId="0" borderId="21" xfId="0" applyFont="1" applyBorder="1" applyAlignment="1">
      <alignment horizontal="left" vertical="top" wrapText="1"/>
    </xf>
    <xf numFmtId="0" fontId="55" fillId="39" borderId="50" xfId="0" applyFont="1" applyFill="1" applyBorder="1" applyAlignment="1">
      <alignment horizontal="center" vertical="center"/>
    </xf>
    <xf numFmtId="0" fontId="55" fillId="39" borderId="51" xfId="0" applyFont="1" applyFill="1" applyBorder="1" applyAlignment="1">
      <alignment horizontal="center" vertical="center"/>
    </xf>
    <xf numFmtId="0" fontId="55" fillId="39" borderId="52" xfId="0" applyFont="1" applyFill="1" applyBorder="1" applyAlignment="1">
      <alignment horizontal="center" vertical="center"/>
    </xf>
    <xf numFmtId="0" fontId="54" fillId="0" borderId="40" xfId="0" applyFont="1" applyBorder="1" applyAlignment="1">
      <alignment horizontal="left" vertical="top"/>
    </xf>
    <xf numFmtId="0" fontId="54" fillId="0" borderId="48" xfId="0" applyFont="1" applyBorder="1" applyAlignment="1">
      <alignment horizontal="left" vertical="top"/>
    </xf>
    <xf numFmtId="1" fontId="54" fillId="0" borderId="24" xfId="0" applyNumberFormat="1" applyFont="1" applyBorder="1" applyAlignment="1">
      <alignment horizontal="center"/>
    </xf>
    <xf numFmtId="0" fontId="3" fillId="0" borderId="11" xfId="0" applyFont="1" applyBorder="1" applyAlignment="1">
      <alignment/>
    </xf>
    <xf numFmtId="0" fontId="3" fillId="0" borderId="59" xfId="0" applyFont="1" applyBorder="1" applyAlignment="1">
      <alignment/>
    </xf>
    <xf numFmtId="0" fontId="53" fillId="0" borderId="25" xfId="0" applyFont="1" applyBorder="1" applyAlignment="1">
      <alignment horizontal="left" vertical="top"/>
    </xf>
    <xf numFmtId="0" fontId="10" fillId="0" borderId="38" xfId="0" applyFont="1" applyBorder="1" applyAlignment="1">
      <alignment horizontal="left" vertical="top"/>
    </xf>
    <xf numFmtId="0" fontId="10" fillId="0" borderId="21" xfId="0" applyFont="1" applyBorder="1" applyAlignment="1">
      <alignment horizontal="left" vertical="top"/>
    </xf>
    <xf numFmtId="0" fontId="54" fillId="0" borderId="16" xfId="0" applyFont="1" applyBorder="1" applyAlignment="1">
      <alignment horizontal="center" vertical="center"/>
    </xf>
    <xf numFmtId="0" fontId="54" fillId="0" borderId="60" xfId="0" applyFont="1" applyBorder="1" applyAlignment="1">
      <alignment horizontal="center" vertical="center"/>
    </xf>
    <xf numFmtId="0" fontId="54" fillId="0" borderId="61" xfId="0" applyFont="1" applyBorder="1" applyAlignment="1">
      <alignment horizontal="center" vertical="center"/>
    </xf>
    <xf numFmtId="0" fontId="54" fillId="0" borderId="41"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24"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51" fillId="0" borderId="24" xfId="0" applyFont="1" applyBorder="1" applyAlignment="1">
      <alignment horizontal="left" vertical="center"/>
    </xf>
    <xf numFmtId="0" fontId="3" fillId="0" borderId="11" xfId="0" applyFont="1" applyBorder="1" applyAlignment="1">
      <alignment horizontal="left" vertical="center"/>
    </xf>
    <xf numFmtId="0" fontId="3" fillId="0" borderId="62" xfId="0" applyFont="1" applyBorder="1" applyAlignment="1">
      <alignment horizontal="left" vertical="center"/>
    </xf>
    <xf numFmtId="0" fontId="51" fillId="0" borderId="18" xfId="0" applyFont="1" applyBorder="1" applyAlignment="1">
      <alignment horizontal="left" vertical="center"/>
    </xf>
    <xf numFmtId="0" fontId="51" fillId="0" borderId="11" xfId="0" applyFont="1" applyBorder="1" applyAlignment="1">
      <alignment horizontal="left" vertical="center"/>
    </xf>
    <xf numFmtId="0" fontId="3" fillId="0" borderId="11" xfId="0" applyFont="1" applyBorder="1" applyAlignment="1">
      <alignment vertical="center"/>
    </xf>
    <xf numFmtId="0" fontId="3" fillId="0" borderId="62" xfId="0" applyFont="1" applyBorder="1" applyAlignment="1">
      <alignment vertical="center"/>
    </xf>
    <xf numFmtId="0" fontId="51" fillId="0" borderId="37" xfId="0" applyFont="1" applyBorder="1" applyAlignment="1">
      <alignment horizontal="left" vertical="center" wrapText="1"/>
    </xf>
    <xf numFmtId="0" fontId="51" fillId="0" borderId="38" xfId="0" applyFont="1" applyBorder="1" applyAlignment="1">
      <alignment horizontal="left" vertical="center" wrapText="1"/>
    </xf>
    <xf numFmtId="0" fontId="3" fillId="0" borderId="38" xfId="0" applyFont="1" applyBorder="1" applyAlignment="1">
      <alignment vertical="center" wrapText="1"/>
    </xf>
    <xf numFmtId="0" fontId="3" fillId="0" borderId="63" xfId="0" applyFont="1" applyBorder="1" applyAlignment="1">
      <alignment vertical="center" wrapText="1"/>
    </xf>
    <xf numFmtId="0" fontId="54" fillId="0" borderId="64" xfId="0" applyFont="1" applyBorder="1" applyAlignment="1">
      <alignment horizontal="center"/>
    </xf>
    <xf numFmtId="0" fontId="54" fillId="0" borderId="65" xfId="0" applyFont="1" applyBorder="1" applyAlignment="1">
      <alignment horizontal="center"/>
    </xf>
    <xf numFmtId="0" fontId="3" fillId="0" borderId="65" xfId="0" applyFont="1" applyBorder="1" applyAlignment="1">
      <alignment/>
    </xf>
    <xf numFmtId="0" fontId="3" fillId="0" borderId="66"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5" fillId="0" borderId="64" xfId="0" applyFont="1" applyBorder="1" applyAlignment="1">
      <alignment horizontal="center" vertical="center" wrapText="1"/>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0" fillId="0" borderId="74" xfId="0" applyFont="1" applyBorder="1" applyAlignment="1">
      <alignment/>
    </xf>
    <xf numFmtId="0" fontId="3" fillId="0" borderId="75" xfId="0" applyFont="1" applyBorder="1" applyAlignment="1">
      <alignment/>
    </xf>
    <xf numFmtId="0" fontId="55" fillId="0" borderId="65" xfId="0" applyFont="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3" fillId="0" borderId="78" xfId="0" applyFont="1" applyBorder="1" applyAlignment="1">
      <alignment/>
    </xf>
    <xf numFmtId="0" fontId="53" fillId="0" borderId="76" xfId="0" applyFont="1" applyBorder="1" applyAlignment="1">
      <alignment horizontal="center" vertical="center"/>
    </xf>
    <xf numFmtId="0" fontId="55" fillId="39" borderId="79" xfId="0" applyFont="1" applyFill="1" applyBorder="1" applyAlignment="1">
      <alignment horizontal="center" vertical="center"/>
    </xf>
    <xf numFmtId="0" fontId="55" fillId="39" borderId="42" xfId="0" applyFont="1" applyFill="1" applyBorder="1" applyAlignment="1">
      <alignment horizontal="center" vertical="center"/>
    </xf>
    <xf numFmtId="0" fontId="3" fillId="0" borderId="42" xfId="0" applyFont="1" applyBorder="1" applyAlignment="1">
      <alignment/>
    </xf>
    <xf numFmtId="0" fontId="3" fillId="0" borderId="80" xfId="0" applyFont="1" applyBorder="1" applyAlignment="1">
      <alignment/>
    </xf>
    <xf numFmtId="0" fontId="53" fillId="0" borderId="79" xfId="0" applyFont="1" applyBorder="1" applyAlignment="1">
      <alignment horizontal="center" vertical="center"/>
    </xf>
    <xf numFmtId="0" fontId="53" fillId="0" borderId="42" xfId="0" applyFont="1" applyBorder="1" applyAlignment="1">
      <alignment horizontal="center" vertical="center"/>
    </xf>
    <xf numFmtId="0" fontId="51" fillId="0" borderId="81" xfId="0" applyFont="1" applyBorder="1" applyAlignment="1">
      <alignment horizontal="left" vertical="center" wrapText="1"/>
    </xf>
    <xf numFmtId="0" fontId="3" fillId="0" borderId="35" xfId="0" applyFont="1" applyBorder="1" applyAlignment="1">
      <alignment/>
    </xf>
    <xf numFmtId="0" fontId="55" fillId="39" borderId="82" xfId="0" applyFont="1" applyFill="1" applyBorder="1" applyAlignment="1">
      <alignment horizontal="center" vertical="center" wrapText="1"/>
    </xf>
    <xf numFmtId="0" fontId="55" fillId="39" borderId="83" xfId="0" applyFont="1" applyFill="1" applyBorder="1" applyAlignment="1">
      <alignment horizontal="center" vertical="center"/>
    </xf>
    <xf numFmtId="0" fontId="3" fillId="0" borderId="83" xfId="0" applyFont="1" applyBorder="1" applyAlignment="1">
      <alignment/>
    </xf>
    <xf numFmtId="0" fontId="3" fillId="0" borderId="84" xfId="0" applyFont="1" applyBorder="1" applyAlignment="1">
      <alignment/>
    </xf>
    <xf numFmtId="0" fontId="53" fillId="39" borderId="29" xfId="0" applyFont="1" applyFill="1" applyBorder="1" applyAlignment="1">
      <alignment horizontal="center" vertical="center"/>
    </xf>
    <xf numFmtId="0" fontId="51" fillId="0" borderId="85" xfId="0" applyFont="1" applyBorder="1" applyAlignment="1">
      <alignment horizontal="left" vertical="center" wrapText="1"/>
    </xf>
    <xf numFmtId="0" fontId="3" fillId="0" borderId="86" xfId="0" applyFont="1" applyBorder="1" applyAlignment="1">
      <alignment vertical="center"/>
    </xf>
    <xf numFmtId="0" fontId="3" fillId="0" borderId="87" xfId="0" applyFont="1" applyBorder="1" applyAlignment="1">
      <alignment vertical="center"/>
    </xf>
    <xf numFmtId="14" fontId="51" fillId="0" borderId="24" xfId="0" applyNumberFormat="1" applyFont="1" applyBorder="1" applyAlignment="1">
      <alignment horizontal="left"/>
    </xf>
    <xf numFmtId="0" fontId="53" fillId="39" borderId="28" xfId="0" applyFont="1" applyFill="1" applyBorder="1" applyAlignment="1">
      <alignment horizontal="center" vertical="center"/>
    </xf>
    <xf numFmtId="0" fontId="10" fillId="0" borderId="28" xfId="0" applyFont="1" applyBorder="1" applyAlignment="1">
      <alignment/>
    </xf>
    <xf numFmtId="0" fontId="51" fillId="0" borderId="37" xfId="0" applyFont="1" applyBorder="1" applyAlignment="1">
      <alignment horizontal="left" vertical="top" wrapText="1"/>
    </xf>
    <xf numFmtId="0" fontId="51" fillId="0" borderId="38" xfId="0" applyFont="1" applyBorder="1" applyAlignment="1">
      <alignment horizontal="left" vertical="top" wrapText="1"/>
    </xf>
    <xf numFmtId="0" fontId="51" fillId="0" borderId="21" xfId="0" applyFont="1" applyBorder="1" applyAlignment="1">
      <alignment horizontal="left" vertical="top" wrapText="1"/>
    </xf>
    <xf numFmtId="0" fontId="55" fillId="39" borderId="64" xfId="0" applyFont="1" applyFill="1" applyBorder="1" applyAlignment="1">
      <alignment horizontal="center" vertical="center"/>
    </xf>
    <xf numFmtId="0" fontId="55" fillId="39" borderId="65" xfId="0" applyFont="1" applyFill="1" applyBorder="1" applyAlignment="1">
      <alignment horizontal="center" vertical="center"/>
    </xf>
    <xf numFmtId="0" fontId="55" fillId="39" borderId="71" xfId="0" applyFont="1" applyFill="1" applyBorder="1" applyAlignment="1">
      <alignment horizontal="center" vertical="center"/>
    </xf>
    <xf numFmtId="0" fontId="55" fillId="39" borderId="73" xfId="0" applyFont="1" applyFill="1" applyBorder="1" applyAlignment="1">
      <alignment horizontal="center" vertical="center"/>
    </xf>
    <xf numFmtId="0" fontId="55" fillId="39" borderId="74" xfId="0" applyFont="1" applyFill="1" applyBorder="1" applyAlignment="1">
      <alignment horizontal="center" vertical="center"/>
    </xf>
    <xf numFmtId="0" fontId="55" fillId="39" borderId="75" xfId="0" applyFont="1" applyFill="1" applyBorder="1" applyAlignment="1">
      <alignment horizontal="center" vertical="center"/>
    </xf>
    <xf numFmtId="0" fontId="56" fillId="0" borderId="20" xfId="0" applyFont="1" applyBorder="1" applyAlignment="1">
      <alignment horizontal="left" vertical="top"/>
    </xf>
    <xf numFmtId="0" fontId="56" fillId="0" borderId="88" xfId="0" applyFont="1" applyBorder="1" applyAlignment="1">
      <alignment horizontal="left" vertical="top"/>
    </xf>
    <xf numFmtId="0" fontId="56" fillId="0" borderId="89" xfId="0" applyFont="1" applyBorder="1" applyAlignment="1">
      <alignment horizontal="left" vertical="top"/>
    </xf>
    <xf numFmtId="0" fontId="53" fillId="39" borderId="44" xfId="0" applyFont="1" applyFill="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vertical="center"/>
    </xf>
    <xf numFmtId="0" fontId="53" fillId="39" borderId="23" xfId="0" applyFont="1" applyFill="1" applyBorder="1" applyAlignment="1">
      <alignment horizontal="center" vertical="center"/>
    </xf>
    <xf numFmtId="0" fontId="53" fillId="39" borderId="23" xfId="0" applyFont="1" applyFill="1" applyBorder="1" applyAlignment="1">
      <alignment horizontal="center" vertical="center"/>
    </xf>
    <xf numFmtId="0" fontId="53" fillId="39" borderId="90" xfId="0" applyFont="1" applyFill="1" applyBorder="1" applyAlignment="1">
      <alignment horizontal="center" vertical="center"/>
    </xf>
    <xf numFmtId="0" fontId="53" fillId="39" borderId="91" xfId="0" applyFont="1" applyFill="1" applyBorder="1" applyAlignment="1">
      <alignment horizontal="center" vertical="center"/>
    </xf>
    <xf numFmtId="0" fontId="53" fillId="39" borderId="92" xfId="0" applyFont="1" applyFill="1" applyBorder="1" applyAlignment="1">
      <alignment horizontal="center" vertical="center" wrapText="1"/>
    </xf>
    <xf numFmtId="0" fontId="53" fillId="39" borderId="93" xfId="0" applyFont="1" applyFill="1" applyBorder="1" applyAlignment="1">
      <alignment horizontal="center" vertical="center" wrapText="1"/>
    </xf>
    <xf numFmtId="0" fontId="53" fillId="39" borderId="90" xfId="0" applyFont="1" applyFill="1" applyBorder="1" applyAlignment="1">
      <alignment horizontal="center" vertical="center" wrapText="1"/>
    </xf>
    <xf numFmtId="0" fontId="53" fillId="39" borderId="91" xfId="0" applyFont="1" applyFill="1" applyBorder="1" applyAlignment="1">
      <alignment horizontal="center" vertical="center" wrapText="1"/>
    </xf>
    <xf numFmtId="0" fontId="53" fillId="39" borderId="94" xfId="0" applyFont="1" applyFill="1" applyBorder="1" applyAlignment="1">
      <alignment horizontal="left" vertical="center" wrapText="1"/>
    </xf>
    <xf numFmtId="0" fontId="53" fillId="39" borderId="95" xfId="0" applyFont="1" applyFill="1" applyBorder="1" applyAlignment="1">
      <alignment horizontal="left" vertical="center" wrapText="1"/>
    </xf>
    <xf numFmtId="0" fontId="53" fillId="39" borderId="96" xfId="0" applyFont="1" applyFill="1" applyBorder="1" applyAlignment="1">
      <alignment horizontal="left" vertical="center" wrapText="1"/>
    </xf>
    <xf numFmtId="0" fontId="52" fillId="39" borderId="19" xfId="0" applyFont="1" applyFill="1" applyBorder="1" applyAlignment="1">
      <alignment horizontal="center" vertical="center" textRotation="90" wrapText="1"/>
    </xf>
    <xf numFmtId="0" fontId="3" fillId="0" borderId="97" xfId="0" applyFont="1" applyBorder="1" applyAlignment="1">
      <alignment/>
    </xf>
    <xf numFmtId="0" fontId="53" fillId="40" borderId="91" xfId="0" applyFont="1" applyFill="1" applyBorder="1" applyAlignment="1">
      <alignment horizontal="left" vertical="center" wrapText="1"/>
    </xf>
    <xf numFmtId="0" fontId="53" fillId="40" borderId="91" xfId="0" applyFont="1" applyFill="1" applyBorder="1" applyAlignment="1">
      <alignment horizontal="left" vertical="center" wrapText="1"/>
    </xf>
    <xf numFmtId="0" fontId="53" fillId="40" borderId="98" xfId="0" applyFont="1" applyFill="1" applyBorder="1" applyAlignment="1">
      <alignment horizontal="left" vertical="center" wrapText="1"/>
    </xf>
    <xf numFmtId="0" fontId="53" fillId="40" borderId="0" xfId="0" applyFont="1" applyFill="1" applyBorder="1" applyAlignment="1">
      <alignment horizontal="left" vertical="center" wrapText="1"/>
    </xf>
    <xf numFmtId="0" fontId="53" fillId="40" borderId="99" xfId="0" applyFont="1" applyFill="1" applyBorder="1" applyAlignment="1">
      <alignment horizontal="left" vertical="center" wrapText="1"/>
    </xf>
    <xf numFmtId="0" fontId="57" fillId="36" borderId="16" xfId="0" applyFont="1" applyFill="1" applyBorder="1" applyAlignment="1">
      <alignment horizontal="center" vertical="center"/>
    </xf>
    <xf numFmtId="0" fontId="57" fillId="36" borderId="60" xfId="0" applyFont="1" applyFill="1" applyBorder="1" applyAlignment="1">
      <alignment horizontal="center" vertical="center"/>
    </xf>
    <xf numFmtId="0" fontId="57" fillId="36" borderId="61" xfId="0" applyFont="1" applyFill="1" applyBorder="1" applyAlignment="1">
      <alignment horizontal="center" vertical="center"/>
    </xf>
    <xf numFmtId="0" fontId="0" fillId="36" borderId="64" xfId="0" applyFont="1" applyFill="1" applyBorder="1" applyAlignment="1">
      <alignment horizontal="left" vertical="top" wrapText="1"/>
    </xf>
    <xf numFmtId="0" fontId="0" fillId="36" borderId="65" xfId="0" applyFont="1" applyFill="1" applyBorder="1" applyAlignment="1">
      <alignment horizontal="left" vertical="top" wrapText="1"/>
    </xf>
    <xf numFmtId="0" fontId="0" fillId="36" borderId="71" xfId="0" applyFont="1" applyFill="1" applyBorder="1" applyAlignment="1">
      <alignment horizontal="left" vertical="top" wrapText="1"/>
    </xf>
    <xf numFmtId="0" fontId="0" fillId="36" borderId="66"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72"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50" fillId="2" borderId="16" xfId="0" applyFont="1" applyFill="1" applyBorder="1" applyAlignment="1">
      <alignment horizontal="center"/>
    </xf>
    <xf numFmtId="0" fontId="50" fillId="2" borderId="60" xfId="0" applyFont="1" applyFill="1" applyBorder="1" applyAlignment="1">
      <alignment horizontal="center"/>
    </xf>
    <xf numFmtId="0" fontId="50" fillId="0" borderId="100" xfId="0" applyFont="1" applyBorder="1" applyAlignment="1">
      <alignment horizontal="center" vertical="center"/>
    </xf>
    <xf numFmtId="0" fontId="12" fillId="0" borderId="101" xfId="0" applyFont="1" applyBorder="1" applyAlignment="1">
      <alignment/>
    </xf>
    <xf numFmtId="0" fontId="51" fillId="0" borderId="17" xfId="0" applyFont="1" applyBorder="1" applyAlignment="1">
      <alignment horizontal="left"/>
    </xf>
    <xf numFmtId="0" fontId="8" fillId="0" borderId="102" xfId="0" applyFont="1" applyBorder="1" applyAlignment="1">
      <alignment horizontal="left"/>
    </xf>
    <xf numFmtId="0" fontId="51" fillId="0" borderId="18" xfId="0" applyFont="1" applyBorder="1" applyAlignment="1">
      <alignment horizontal="left"/>
    </xf>
    <xf numFmtId="0" fontId="8" fillId="0" borderId="59" xfId="0" applyFont="1" applyBorder="1" applyAlignment="1">
      <alignment horizontal="left"/>
    </xf>
    <xf numFmtId="0" fontId="51" fillId="0" borderId="37" xfId="0" applyFont="1" applyBorder="1" applyAlignment="1">
      <alignment horizontal="left" wrapText="1"/>
    </xf>
    <xf numFmtId="0" fontId="8" fillId="0" borderId="21" xfId="0" applyFont="1" applyBorder="1" applyAlignment="1">
      <alignment horizontal="left"/>
    </xf>
    <xf numFmtId="0" fontId="50" fillId="2" borderId="61" xfId="0" applyFont="1" applyFill="1" applyBorder="1" applyAlignment="1">
      <alignment horizontal="center"/>
    </xf>
    <xf numFmtId="0" fontId="50" fillId="2" borderId="16" xfId="0" applyFont="1" applyFill="1" applyBorder="1" applyAlignment="1">
      <alignment horizontal="center" vertical="center"/>
    </xf>
    <xf numFmtId="0" fontId="12" fillId="2" borderId="60" xfId="0" applyFont="1" applyFill="1" applyBorder="1" applyAlignment="1">
      <alignment/>
    </xf>
    <xf numFmtId="0" fontId="12" fillId="2" borderId="103" xfId="0" applyFont="1" applyFill="1" applyBorder="1" applyAlignment="1">
      <alignment/>
    </xf>
    <xf numFmtId="164" fontId="50" fillId="0" borderId="17" xfId="0" applyNumberFormat="1" applyFont="1" applyBorder="1" applyAlignment="1">
      <alignment horizontal="center"/>
    </xf>
    <xf numFmtId="164" fontId="13" fillId="0" borderId="44" xfId="0" applyNumberFormat="1" applyFont="1" applyBorder="1" applyAlignment="1">
      <alignment/>
    </xf>
    <xf numFmtId="164" fontId="13" fillId="0" borderId="45" xfId="0" applyNumberFormat="1" applyFont="1" applyBorder="1" applyAlignment="1">
      <alignment/>
    </xf>
    <xf numFmtId="164" fontId="50" fillId="0" borderId="18" xfId="0" applyNumberFormat="1" applyFont="1" applyBorder="1" applyAlignment="1">
      <alignment horizontal="center"/>
    </xf>
    <xf numFmtId="164" fontId="13" fillId="0" borderId="11" xfId="0" applyNumberFormat="1" applyFont="1" applyBorder="1" applyAlignment="1">
      <alignment/>
    </xf>
    <xf numFmtId="164" fontId="13" fillId="0" borderId="62" xfId="0" applyNumberFormat="1" applyFont="1" applyBorder="1" applyAlignment="1">
      <alignment/>
    </xf>
    <xf numFmtId="164" fontId="50" fillId="0" borderId="19" xfId="0" applyNumberFormat="1" applyFont="1" applyBorder="1" applyAlignment="1">
      <alignment horizontal="center" vertical="center"/>
    </xf>
    <xf numFmtId="164" fontId="12" fillId="0" borderId="40" xfId="0" applyNumberFormat="1" applyFont="1" applyBorder="1" applyAlignment="1">
      <alignment/>
    </xf>
    <xf numFmtId="164" fontId="12" fillId="0" borderId="48"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DEDESASTRES</a:t>
            </a:r>
          </a:p>
        </c:rich>
      </c:tx>
      <c:layout>
        <c:manualLayout>
          <c:xMode val="factor"/>
          <c:yMode val="factor"/>
          <c:x val="-0.0855"/>
          <c:y val="-0.0035"/>
        </c:manualLayout>
      </c:layout>
      <c:spPr>
        <a:noFill/>
        <a:ln w="3175">
          <a:noFill/>
        </a:ln>
      </c:spPr>
    </c:title>
    <c:plotArea>
      <c:layout>
        <c:manualLayout>
          <c:xMode val="edge"/>
          <c:yMode val="edge"/>
          <c:x val="0.141"/>
          <c:y val="0.2375"/>
          <c:w val="0.8465"/>
          <c:h val="0.800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48235"/>
              </a:solidFill>
              <a:ln w="12700">
                <a:solidFill>
                  <a:srgbClr val="000000"/>
                </a:solidFill>
              </a:ln>
            </c:spPr>
          </c:dPt>
          <c:dPt>
            <c:idx val="1"/>
            <c:invertIfNegative val="0"/>
            <c:spPr>
              <a:solidFill>
                <a:srgbClr val="FFFF00"/>
              </a:solidFill>
              <a:ln w="12700">
                <a:solidFill>
                  <a:srgbClr val="000000"/>
                </a:solidFill>
              </a:ln>
            </c:spPr>
          </c:dPt>
          <c:dPt>
            <c:idx val="2"/>
            <c:invertIfNegative val="0"/>
            <c:spPr>
              <a:solidFill>
                <a:srgbClr val="548235"/>
              </a:solidFill>
              <a:ln w="12700">
                <a:solidFill>
                  <a:srgbClr val="000000"/>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10445284"/>
        <c:axId val="26898693"/>
      </c:barChart>
      <c:catAx>
        <c:axId val="1044528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6898693"/>
        <c:crosses val="autoZero"/>
        <c:auto val="1"/>
        <c:lblOffset val="100"/>
        <c:tickLblSkip val="1"/>
        <c:noMultiLvlLbl val="0"/>
      </c:catAx>
      <c:valAx>
        <c:axId val="26898693"/>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000000"/>
                </a:solidFill>
              </a:defRPr>
            </a:pPr>
          </a:p>
        </c:txPr>
        <c:crossAx val="10445284"/>
        <c:crossesAt val="1"/>
        <c:crossBetween val="between"/>
        <c:dispUnits/>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9275"/>
          <c:y val="-0.01525"/>
        </c:manualLayout>
      </c:layout>
      <c:spPr>
        <a:noFill/>
        <a:ln w="3175">
          <a:noFill/>
        </a:ln>
      </c:spPr>
    </c:title>
    <c:view3D>
      <c:rotX val="30"/>
      <c:hPercent val="100"/>
      <c:rotY val="0"/>
      <c:depthPercent val="100"/>
      <c:rAngAx val="1"/>
    </c:view3D>
    <c:plotArea>
      <c:layout>
        <c:manualLayout>
          <c:xMode val="edge"/>
          <c:yMode val="edge"/>
          <c:x val="0"/>
          <c:y val="0.22425"/>
          <c:w val="0.95475"/>
          <c:h val="0.6945"/>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27"/>
          <c:y val="0.8855"/>
          <c:w val="0.34225"/>
          <c:h val="0.091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715000" y="1600200"/>
        <a:ext cx="778192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5124450"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L46" sqref="L46:O46"/>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8" width="10.5546875" style="0" customWidth="1"/>
    <col min="9" max="9" width="34.5546875" style="0" customWidth="1"/>
    <col min="10" max="10" width="4.99609375" style="0" customWidth="1"/>
    <col min="11" max="11" width="7.5546875" style="0" customWidth="1"/>
    <col min="12" max="12" width="7.10546875" style="0" customWidth="1"/>
    <col min="13" max="15" width="10.5546875" style="0" customWidth="1"/>
    <col min="16" max="16" width="11.10546875" style="0" customWidth="1"/>
    <col min="17" max="27" width="10.5546875" style="0" customWidth="1"/>
  </cols>
  <sheetData>
    <row r="1" spans="1:21" s="1" customFormat="1" ht="15" customHeight="1" thickBot="1">
      <c r="A1" s="20"/>
      <c r="B1" s="20"/>
      <c r="C1" s="20"/>
      <c r="D1" s="20"/>
      <c r="E1" s="20"/>
      <c r="F1" s="20"/>
      <c r="G1" s="20"/>
      <c r="H1" s="20"/>
      <c r="I1" s="20"/>
      <c r="J1" s="20"/>
      <c r="K1" s="20"/>
      <c r="L1" s="20"/>
      <c r="M1" s="20"/>
      <c r="N1" s="20"/>
      <c r="O1" s="20"/>
      <c r="P1" s="20"/>
      <c r="Q1" s="20"/>
      <c r="R1" s="20"/>
      <c r="S1" s="20"/>
      <c r="T1" s="20"/>
      <c r="U1" s="20"/>
    </row>
    <row r="2" spans="1:21" ht="15.75" customHeight="1">
      <c r="A2" s="20"/>
      <c r="B2" s="120"/>
      <c r="C2" s="121"/>
      <c r="D2" s="122"/>
      <c r="E2" s="122"/>
      <c r="F2" s="130" t="s">
        <v>0</v>
      </c>
      <c r="G2" s="122"/>
      <c r="H2" s="122"/>
      <c r="I2" s="122"/>
      <c r="J2" s="122"/>
      <c r="K2" s="122"/>
      <c r="L2" s="122"/>
      <c r="M2" s="122"/>
      <c r="N2" s="131"/>
      <c r="O2" s="136" t="s">
        <v>46</v>
      </c>
      <c r="P2" s="131"/>
      <c r="Q2" s="20"/>
      <c r="R2" s="20"/>
      <c r="S2" s="20"/>
      <c r="T2" s="20"/>
      <c r="U2" s="20"/>
    </row>
    <row r="3" spans="1:21" ht="15.75" customHeight="1">
      <c r="A3" s="20"/>
      <c r="B3" s="123"/>
      <c r="C3" s="124"/>
      <c r="D3" s="125"/>
      <c r="E3" s="124"/>
      <c r="F3" s="123"/>
      <c r="G3" s="125"/>
      <c r="H3" s="125"/>
      <c r="I3" s="125"/>
      <c r="J3" s="125"/>
      <c r="K3" s="125"/>
      <c r="L3" s="125"/>
      <c r="M3" s="125"/>
      <c r="N3" s="132"/>
      <c r="O3" s="124"/>
      <c r="P3" s="132"/>
      <c r="Q3" s="20"/>
      <c r="R3" s="20"/>
      <c r="S3" s="20"/>
      <c r="T3" s="20"/>
      <c r="U3" s="20"/>
    </row>
    <row r="4" spans="1:21" ht="15.75" customHeight="1" thickBot="1">
      <c r="A4" s="20"/>
      <c r="B4" s="123"/>
      <c r="C4" s="124"/>
      <c r="D4" s="125"/>
      <c r="E4" s="124"/>
      <c r="F4" s="133"/>
      <c r="G4" s="134"/>
      <c r="H4" s="134"/>
      <c r="I4" s="134"/>
      <c r="J4" s="134"/>
      <c r="K4" s="134"/>
      <c r="L4" s="134"/>
      <c r="M4" s="134"/>
      <c r="N4" s="135"/>
      <c r="O4" s="124"/>
      <c r="P4" s="132"/>
      <c r="Q4" s="20"/>
      <c r="R4" s="20"/>
      <c r="S4" s="20"/>
      <c r="T4" s="20"/>
      <c r="U4" s="20"/>
    </row>
    <row r="5" spans="1:21" ht="15.75" customHeight="1">
      <c r="A5" s="20"/>
      <c r="B5" s="123"/>
      <c r="C5" s="124"/>
      <c r="D5" s="125"/>
      <c r="E5" s="126"/>
      <c r="F5" s="140" t="s">
        <v>1</v>
      </c>
      <c r="G5" s="125"/>
      <c r="H5" s="125"/>
      <c r="I5" s="125"/>
      <c r="J5" s="125"/>
      <c r="K5" s="125"/>
      <c r="L5" s="125"/>
      <c r="M5" s="125"/>
      <c r="N5" s="126"/>
      <c r="O5" s="137"/>
      <c r="P5" s="132"/>
      <c r="Q5" s="20"/>
      <c r="R5" s="20"/>
      <c r="S5" s="20"/>
      <c r="T5" s="20"/>
      <c r="U5" s="28"/>
    </row>
    <row r="6" spans="1:21" ht="15.75" customHeight="1" thickBot="1">
      <c r="A6" s="20"/>
      <c r="B6" s="127"/>
      <c r="C6" s="128"/>
      <c r="D6" s="128"/>
      <c r="E6" s="129"/>
      <c r="F6" s="138"/>
      <c r="G6" s="128"/>
      <c r="H6" s="128"/>
      <c r="I6" s="128"/>
      <c r="J6" s="128"/>
      <c r="K6" s="128"/>
      <c r="L6" s="128"/>
      <c r="M6" s="128"/>
      <c r="N6" s="129"/>
      <c r="O6" s="138"/>
      <c r="P6" s="139"/>
      <c r="Q6" s="20"/>
      <c r="R6" s="20"/>
      <c r="S6" s="20"/>
      <c r="T6" s="20"/>
      <c r="U6" s="28"/>
    </row>
    <row r="7" spans="1:21" ht="15.75" customHeight="1">
      <c r="A7" s="20"/>
      <c r="B7" s="141" t="s">
        <v>2</v>
      </c>
      <c r="C7" s="142"/>
      <c r="D7" s="143"/>
      <c r="E7" s="143"/>
      <c r="F7" s="143"/>
      <c r="G7" s="143"/>
      <c r="H7" s="143"/>
      <c r="I7" s="143"/>
      <c r="J7" s="143"/>
      <c r="K7" s="143"/>
      <c r="L7" s="143"/>
      <c r="M7" s="143"/>
      <c r="N7" s="143"/>
      <c r="O7" s="143"/>
      <c r="P7" s="144"/>
      <c r="Q7" s="20"/>
      <c r="R7" s="20"/>
      <c r="S7" s="20"/>
      <c r="T7" s="20"/>
      <c r="U7" s="28"/>
    </row>
    <row r="8" spans="1:21" ht="15.75" customHeight="1" thickBot="1">
      <c r="A8" s="20"/>
      <c r="B8" s="127"/>
      <c r="C8" s="128"/>
      <c r="D8" s="128"/>
      <c r="E8" s="128"/>
      <c r="F8" s="128"/>
      <c r="G8" s="128"/>
      <c r="H8" s="128"/>
      <c r="I8" s="128"/>
      <c r="J8" s="128"/>
      <c r="K8" s="128"/>
      <c r="L8" s="128"/>
      <c r="M8" s="128"/>
      <c r="N8" s="128"/>
      <c r="O8" s="128"/>
      <c r="P8" s="139"/>
      <c r="Q8" s="20"/>
      <c r="R8" s="20"/>
      <c r="S8" s="20"/>
      <c r="T8" s="20"/>
      <c r="U8" s="28"/>
    </row>
    <row r="9" spans="1:21" ht="15.75" customHeight="1">
      <c r="A9" s="20"/>
      <c r="B9" s="145" t="s">
        <v>3</v>
      </c>
      <c r="C9" s="146"/>
      <c r="D9" s="143"/>
      <c r="E9" s="143"/>
      <c r="F9" s="143"/>
      <c r="G9" s="143"/>
      <c r="H9" s="143"/>
      <c r="I9" s="143"/>
      <c r="J9" s="143"/>
      <c r="K9" s="143"/>
      <c r="L9" s="143"/>
      <c r="M9" s="143"/>
      <c r="N9" s="143"/>
      <c r="O9" s="143"/>
      <c r="P9" s="144"/>
      <c r="Q9" s="20"/>
      <c r="R9" s="20"/>
      <c r="S9" s="20"/>
      <c r="T9" s="20"/>
      <c r="U9" s="28"/>
    </row>
    <row r="10" spans="1:21" ht="15.75" customHeight="1" thickBot="1">
      <c r="A10" s="20"/>
      <c r="B10" s="127"/>
      <c r="C10" s="128"/>
      <c r="D10" s="128"/>
      <c r="E10" s="128"/>
      <c r="F10" s="128"/>
      <c r="G10" s="128"/>
      <c r="H10" s="128"/>
      <c r="I10" s="128"/>
      <c r="J10" s="128"/>
      <c r="K10" s="128"/>
      <c r="L10" s="128"/>
      <c r="M10" s="128"/>
      <c r="N10" s="128"/>
      <c r="O10" s="128"/>
      <c r="P10" s="139"/>
      <c r="Q10" s="20"/>
      <c r="R10" s="20"/>
      <c r="S10" s="20"/>
      <c r="T10" s="20"/>
      <c r="U10" s="28"/>
    </row>
    <row r="11" spans="1:21" ht="27.75" customHeight="1">
      <c r="A11" s="20"/>
      <c r="B11" s="147" t="s">
        <v>4</v>
      </c>
      <c r="C11" s="100" t="s">
        <v>66</v>
      </c>
      <c r="D11" s="101"/>
      <c r="E11" s="101"/>
      <c r="F11" s="101"/>
      <c r="G11" s="102"/>
      <c r="H11" s="46" t="s">
        <v>106</v>
      </c>
      <c r="I11" s="47"/>
      <c r="J11" s="47"/>
      <c r="K11" s="48"/>
      <c r="L11" s="52">
        <v>6</v>
      </c>
      <c r="M11" s="154" t="s">
        <v>73</v>
      </c>
      <c r="N11" s="155"/>
      <c r="O11" s="155"/>
      <c r="P11" s="156"/>
      <c r="Q11" s="20"/>
      <c r="R11" s="20"/>
      <c r="S11" s="20"/>
      <c r="T11" s="20"/>
      <c r="U11" s="28"/>
    </row>
    <row r="12" spans="1:21" ht="15.75" customHeight="1">
      <c r="A12" s="20"/>
      <c r="B12" s="148"/>
      <c r="C12" s="103"/>
      <c r="D12" s="104"/>
      <c r="E12" s="104"/>
      <c r="F12" s="104"/>
      <c r="G12" s="105"/>
      <c r="H12" s="49"/>
      <c r="I12" s="50"/>
      <c r="J12" s="50"/>
      <c r="K12" s="51"/>
      <c r="L12" s="53"/>
      <c r="M12" s="157" t="s">
        <v>65</v>
      </c>
      <c r="N12" s="92"/>
      <c r="O12" s="92"/>
      <c r="P12" s="93"/>
      <c r="Q12" s="20"/>
      <c r="R12" s="20"/>
      <c r="S12" s="20"/>
      <c r="T12" s="20"/>
      <c r="U12" s="28"/>
    </row>
    <row r="13" spans="1:21" ht="15.75" customHeight="1">
      <c r="A13" s="20"/>
      <c r="B13" s="2" t="s">
        <v>5</v>
      </c>
      <c r="C13" s="3"/>
      <c r="D13" s="106">
        <v>4</v>
      </c>
      <c r="E13" s="107"/>
      <c r="F13" s="107"/>
      <c r="G13" s="108"/>
      <c r="H13" s="109" t="s">
        <v>6</v>
      </c>
      <c r="I13" s="110"/>
      <c r="J13" s="110"/>
      <c r="K13" s="111"/>
      <c r="L13" s="91">
        <v>112621</v>
      </c>
      <c r="M13" s="92"/>
      <c r="N13" s="92"/>
      <c r="O13" s="92"/>
      <c r="P13" s="93"/>
      <c r="Q13" s="20"/>
      <c r="R13" s="20"/>
      <c r="S13" s="20"/>
      <c r="T13" s="20"/>
      <c r="U13" s="20"/>
    </row>
    <row r="14" spans="1:21" ht="21.75" customHeight="1" thickBot="1">
      <c r="A14" s="20"/>
      <c r="B14" s="112" t="s">
        <v>54</v>
      </c>
      <c r="C14" s="113"/>
      <c r="D14" s="114"/>
      <c r="E14" s="114"/>
      <c r="F14" s="114"/>
      <c r="G14" s="114"/>
      <c r="H14" s="114"/>
      <c r="I14" s="114"/>
      <c r="J14" s="115"/>
      <c r="K14" s="94" t="s">
        <v>67</v>
      </c>
      <c r="L14" s="95"/>
      <c r="M14" s="95"/>
      <c r="N14" s="95"/>
      <c r="O14" s="95"/>
      <c r="P14" s="96"/>
      <c r="Q14" s="20"/>
      <c r="R14" s="20"/>
      <c r="S14" s="20"/>
      <c r="T14" s="20"/>
      <c r="U14" s="20"/>
    </row>
    <row r="15" spans="1:21" ht="19.5" customHeight="1" thickBot="1">
      <c r="A15" s="20"/>
      <c r="B15" s="116" t="s">
        <v>7</v>
      </c>
      <c r="C15" s="117"/>
      <c r="D15" s="118"/>
      <c r="E15" s="118"/>
      <c r="F15" s="118"/>
      <c r="G15" s="118"/>
      <c r="H15" s="118"/>
      <c r="I15" s="118"/>
      <c r="J15" s="119"/>
      <c r="K15" s="97" t="s">
        <v>74</v>
      </c>
      <c r="L15" s="98"/>
      <c r="M15" s="98"/>
      <c r="N15" s="98"/>
      <c r="O15" s="98"/>
      <c r="P15" s="99"/>
      <c r="Q15" s="35"/>
      <c r="R15" s="35"/>
      <c r="S15" s="35"/>
      <c r="T15" s="20"/>
      <c r="U15" s="28"/>
    </row>
    <row r="16" spans="1:21" ht="46.5" customHeight="1">
      <c r="A16" s="20"/>
      <c r="B16" s="149" t="s">
        <v>64</v>
      </c>
      <c r="C16" s="150"/>
      <c r="D16" s="151"/>
      <c r="E16" s="151"/>
      <c r="F16" s="151"/>
      <c r="G16" s="151"/>
      <c r="H16" s="151"/>
      <c r="I16" s="151"/>
      <c r="J16" s="151"/>
      <c r="K16" s="151"/>
      <c r="L16" s="151"/>
      <c r="M16" s="151"/>
      <c r="N16" s="151"/>
      <c r="O16" s="152"/>
      <c r="P16" s="54" t="s">
        <v>26</v>
      </c>
      <c r="Q16" s="20"/>
      <c r="R16" s="20"/>
      <c r="S16" s="20"/>
      <c r="T16" s="20"/>
      <c r="U16" s="28"/>
    </row>
    <row r="17" spans="1:22" s="1" customFormat="1" ht="21" customHeight="1">
      <c r="A17" s="20"/>
      <c r="B17" s="177" t="s">
        <v>27</v>
      </c>
      <c r="C17" s="178"/>
      <c r="D17" s="178"/>
      <c r="E17" s="178"/>
      <c r="F17" s="172" t="s">
        <v>8</v>
      </c>
      <c r="G17" s="173"/>
      <c r="H17" s="173"/>
      <c r="I17" s="174"/>
      <c r="J17" s="175" t="s">
        <v>9</v>
      </c>
      <c r="K17" s="174"/>
      <c r="L17" s="176" t="s">
        <v>10</v>
      </c>
      <c r="M17" s="173"/>
      <c r="N17" s="173"/>
      <c r="O17" s="173"/>
      <c r="P17" s="153"/>
      <c r="Q17" s="20"/>
      <c r="R17" s="20"/>
      <c r="S17" s="20"/>
      <c r="T17" s="20"/>
      <c r="U17" s="20"/>
      <c r="V17" s="34"/>
    </row>
    <row r="18" spans="1:22" ht="208.5" customHeight="1">
      <c r="A18" s="20"/>
      <c r="B18" s="70" t="s">
        <v>55</v>
      </c>
      <c r="C18" s="60"/>
      <c r="D18" s="61"/>
      <c r="E18" s="62"/>
      <c r="F18" s="43" t="s">
        <v>75</v>
      </c>
      <c r="G18" s="45"/>
      <c r="H18" s="45"/>
      <c r="I18" s="69"/>
      <c r="J18" s="41" t="s">
        <v>51</v>
      </c>
      <c r="K18" s="42"/>
      <c r="L18" s="43" t="s">
        <v>76</v>
      </c>
      <c r="M18" s="45"/>
      <c r="N18" s="45"/>
      <c r="O18" s="45"/>
      <c r="P18" s="24">
        <v>3</v>
      </c>
      <c r="Q18" s="20"/>
      <c r="R18" s="20"/>
      <c r="S18" s="20"/>
      <c r="T18" s="20"/>
      <c r="U18" s="20"/>
      <c r="V18" s="34" t="s">
        <v>52</v>
      </c>
    </row>
    <row r="19" spans="1:22" ht="244.5" customHeight="1">
      <c r="A19" s="20"/>
      <c r="B19" s="70" t="s">
        <v>56</v>
      </c>
      <c r="C19" s="60"/>
      <c r="D19" s="61"/>
      <c r="E19" s="62"/>
      <c r="F19" s="43" t="s">
        <v>77</v>
      </c>
      <c r="G19" s="44"/>
      <c r="H19" s="44"/>
      <c r="I19" s="71"/>
      <c r="J19" s="41" t="s">
        <v>53</v>
      </c>
      <c r="K19" s="42"/>
      <c r="L19" s="43" t="s">
        <v>78</v>
      </c>
      <c r="M19" s="45"/>
      <c r="N19" s="45"/>
      <c r="O19" s="45"/>
      <c r="P19" s="24">
        <v>2</v>
      </c>
      <c r="Q19" s="20"/>
      <c r="R19" s="20"/>
      <c r="S19" s="20"/>
      <c r="T19" s="20"/>
      <c r="U19" s="20"/>
      <c r="V19" s="34" t="s">
        <v>53</v>
      </c>
    </row>
    <row r="20" spans="1:22" ht="169.5" customHeight="1">
      <c r="A20" s="20"/>
      <c r="B20" s="70" t="s">
        <v>57</v>
      </c>
      <c r="C20" s="60"/>
      <c r="D20" s="61"/>
      <c r="E20" s="62"/>
      <c r="F20" s="43" t="s">
        <v>79</v>
      </c>
      <c r="G20" s="44"/>
      <c r="H20" s="44"/>
      <c r="I20" s="71"/>
      <c r="J20" s="41" t="s">
        <v>51</v>
      </c>
      <c r="K20" s="42"/>
      <c r="L20" s="43" t="s">
        <v>80</v>
      </c>
      <c r="M20" s="45"/>
      <c r="N20" s="45"/>
      <c r="O20" s="45"/>
      <c r="P20" s="24">
        <v>3</v>
      </c>
      <c r="Q20" s="20"/>
      <c r="R20" s="20"/>
      <c r="S20" s="20"/>
      <c r="T20" s="20"/>
      <c r="U20" s="20"/>
      <c r="V20" s="34" t="s">
        <v>51</v>
      </c>
    </row>
    <row r="21" spans="1:21" ht="100.5" customHeight="1">
      <c r="A21" s="20"/>
      <c r="B21" s="70" t="s">
        <v>58</v>
      </c>
      <c r="C21" s="60"/>
      <c r="D21" s="61"/>
      <c r="E21" s="62"/>
      <c r="F21" s="43" t="s">
        <v>81</v>
      </c>
      <c r="G21" s="44"/>
      <c r="H21" s="44"/>
      <c r="I21" s="71"/>
      <c r="J21" s="41" t="s">
        <v>53</v>
      </c>
      <c r="K21" s="42"/>
      <c r="L21" s="43" t="s">
        <v>82</v>
      </c>
      <c r="M21" s="45"/>
      <c r="N21" s="45"/>
      <c r="O21" s="45"/>
      <c r="P21" s="24">
        <v>1</v>
      </c>
      <c r="Q21" s="20"/>
      <c r="R21" s="20"/>
      <c r="S21" s="20"/>
      <c r="T21" s="20"/>
      <c r="U21" s="20"/>
    </row>
    <row r="22" spans="1:21" ht="209.25" customHeight="1">
      <c r="A22" s="20"/>
      <c r="B22" s="70" t="s">
        <v>59</v>
      </c>
      <c r="C22" s="60"/>
      <c r="D22" s="61"/>
      <c r="E22" s="62"/>
      <c r="F22" s="43" t="s">
        <v>83</v>
      </c>
      <c r="G22" s="44"/>
      <c r="H22" s="44"/>
      <c r="I22" s="71"/>
      <c r="J22" s="41" t="s">
        <v>51</v>
      </c>
      <c r="K22" s="42"/>
      <c r="L22" s="43" t="s">
        <v>80</v>
      </c>
      <c r="M22" s="45"/>
      <c r="N22" s="45"/>
      <c r="O22" s="45"/>
      <c r="P22" s="24">
        <v>3</v>
      </c>
      <c r="Q22" s="20"/>
      <c r="R22" s="20"/>
      <c r="S22" s="20"/>
      <c r="T22" s="20"/>
      <c r="U22" s="20"/>
    </row>
    <row r="23" spans="1:21" ht="195.75" customHeight="1">
      <c r="A23" s="20"/>
      <c r="B23" s="70" t="s">
        <v>60</v>
      </c>
      <c r="C23" s="60"/>
      <c r="D23" s="61"/>
      <c r="E23" s="62"/>
      <c r="F23" s="43" t="s">
        <v>84</v>
      </c>
      <c r="G23" s="44"/>
      <c r="H23" s="44"/>
      <c r="I23" s="71"/>
      <c r="J23" s="41" t="s">
        <v>53</v>
      </c>
      <c r="K23" s="42"/>
      <c r="L23" s="43" t="s">
        <v>85</v>
      </c>
      <c r="M23" s="45"/>
      <c r="N23" s="45"/>
      <c r="O23" s="45"/>
      <c r="P23" s="24">
        <v>2</v>
      </c>
      <c r="Q23" s="20"/>
      <c r="R23" s="20"/>
      <c r="S23" s="20"/>
      <c r="T23" s="20"/>
      <c r="U23" s="20"/>
    </row>
    <row r="24" spans="1:21" ht="114" customHeight="1">
      <c r="A24" s="20"/>
      <c r="B24" s="70" t="s">
        <v>61</v>
      </c>
      <c r="C24" s="60"/>
      <c r="D24" s="61"/>
      <c r="E24" s="62"/>
      <c r="F24" s="43" t="s">
        <v>86</v>
      </c>
      <c r="G24" s="44"/>
      <c r="H24" s="44"/>
      <c r="I24" s="71"/>
      <c r="J24" s="41" t="s">
        <v>53</v>
      </c>
      <c r="K24" s="42"/>
      <c r="L24" s="43" t="s">
        <v>68</v>
      </c>
      <c r="M24" s="45"/>
      <c r="N24" s="45"/>
      <c r="O24" s="45"/>
      <c r="P24" s="24">
        <v>2</v>
      </c>
      <c r="Q24" s="20"/>
      <c r="R24" s="20"/>
      <c r="S24" s="20"/>
      <c r="T24" s="20"/>
      <c r="U24" s="20"/>
    </row>
    <row r="25" spans="1:21" ht="23.25" customHeight="1" thickBot="1">
      <c r="A25" s="20"/>
      <c r="B25" s="160"/>
      <c r="C25" s="161"/>
      <c r="D25" s="161"/>
      <c r="E25" s="161"/>
      <c r="F25" s="161"/>
      <c r="G25" s="161"/>
      <c r="H25" s="161"/>
      <c r="I25" s="161"/>
      <c r="J25" s="161"/>
      <c r="K25" s="161"/>
      <c r="L25" s="161"/>
      <c r="M25" s="161"/>
      <c r="N25" s="161"/>
      <c r="O25" s="162"/>
      <c r="P25" s="37">
        <f>(SUM(P18:P24)*100)/21</f>
        <v>76.19047619047619</v>
      </c>
      <c r="Q25" s="20"/>
      <c r="R25" s="20"/>
      <c r="S25" s="20"/>
      <c r="T25" s="20"/>
      <c r="U25" s="20"/>
    </row>
    <row r="26" spans="1:21" ht="15.75" customHeight="1">
      <c r="A26" s="20"/>
      <c r="B26" s="163" t="s">
        <v>11</v>
      </c>
      <c r="C26" s="164"/>
      <c r="D26" s="164"/>
      <c r="E26" s="164"/>
      <c r="F26" s="164"/>
      <c r="G26" s="164"/>
      <c r="H26" s="164"/>
      <c r="I26" s="164"/>
      <c r="J26" s="164"/>
      <c r="K26" s="164"/>
      <c r="L26" s="164"/>
      <c r="M26" s="164"/>
      <c r="N26" s="164"/>
      <c r="O26" s="165"/>
      <c r="P26" s="158" t="s">
        <v>26</v>
      </c>
      <c r="Q26" s="20"/>
      <c r="R26" s="20"/>
      <c r="S26" s="20"/>
      <c r="T26" s="20"/>
      <c r="U26" s="20"/>
    </row>
    <row r="27" spans="1:21" ht="15.75" customHeight="1" thickBot="1">
      <c r="A27" s="20"/>
      <c r="B27" s="166"/>
      <c r="C27" s="167"/>
      <c r="D27" s="167"/>
      <c r="E27" s="167"/>
      <c r="F27" s="167"/>
      <c r="G27" s="167"/>
      <c r="H27" s="167"/>
      <c r="I27" s="167"/>
      <c r="J27" s="167"/>
      <c r="K27" s="167"/>
      <c r="L27" s="167"/>
      <c r="M27" s="167"/>
      <c r="N27" s="167"/>
      <c r="O27" s="168"/>
      <c r="P27" s="159"/>
      <c r="Q27" s="20"/>
      <c r="R27" s="20"/>
      <c r="S27" s="20"/>
      <c r="T27" s="20"/>
      <c r="U27" s="20"/>
    </row>
    <row r="28" spans="1:21" ht="15.75" customHeight="1">
      <c r="A28" s="20"/>
      <c r="B28" s="179" t="s">
        <v>27</v>
      </c>
      <c r="C28" s="180"/>
      <c r="D28" s="180"/>
      <c r="E28" s="180"/>
      <c r="F28" s="56" t="s">
        <v>8</v>
      </c>
      <c r="G28" s="57"/>
      <c r="H28" s="57"/>
      <c r="I28" s="58"/>
      <c r="J28" s="65" t="s">
        <v>9</v>
      </c>
      <c r="K28" s="58"/>
      <c r="L28" s="65" t="s">
        <v>10</v>
      </c>
      <c r="M28" s="57"/>
      <c r="N28" s="57"/>
      <c r="O28" s="57"/>
      <c r="P28" s="64"/>
      <c r="Q28" s="20"/>
      <c r="R28" s="20"/>
      <c r="S28" s="20"/>
      <c r="T28" s="20"/>
      <c r="U28" s="20"/>
    </row>
    <row r="29" spans="1:21" ht="133.5" customHeight="1">
      <c r="A29" s="20"/>
      <c r="B29" s="78" t="s">
        <v>12</v>
      </c>
      <c r="C29" s="79"/>
      <c r="D29" s="79"/>
      <c r="E29" s="80"/>
      <c r="F29" s="43" t="s">
        <v>87</v>
      </c>
      <c r="G29" s="89"/>
      <c r="H29" s="89"/>
      <c r="I29" s="90"/>
      <c r="J29" s="41" t="s">
        <v>53</v>
      </c>
      <c r="K29" s="42"/>
      <c r="L29" s="43" t="s">
        <v>70</v>
      </c>
      <c r="M29" s="72"/>
      <c r="N29" s="72"/>
      <c r="O29" s="72"/>
      <c r="P29" s="25">
        <v>2</v>
      </c>
      <c r="Q29" s="20"/>
      <c r="R29" s="20"/>
      <c r="S29" s="20"/>
      <c r="T29" s="20"/>
      <c r="U29" s="20"/>
    </row>
    <row r="30" spans="1:21" ht="138" customHeight="1">
      <c r="A30" s="20"/>
      <c r="B30" s="70" t="s">
        <v>13</v>
      </c>
      <c r="C30" s="60"/>
      <c r="D30" s="61"/>
      <c r="E30" s="62"/>
      <c r="F30" s="43" t="s">
        <v>71</v>
      </c>
      <c r="G30" s="45"/>
      <c r="H30" s="45"/>
      <c r="I30" s="69"/>
      <c r="J30" s="41" t="s">
        <v>53</v>
      </c>
      <c r="K30" s="42"/>
      <c r="L30" s="43" t="s">
        <v>69</v>
      </c>
      <c r="M30" s="45"/>
      <c r="N30" s="45"/>
      <c r="O30" s="45"/>
      <c r="P30" s="25">
        <v>1</v>
      </c>
      <c r="Q30" s="20"/>
      <c r="R30" s="20"/>
      <c r="S30" s="20"/>
      <c r="T30" s="20"/>
      <c r="U30" s="20"/>
    </row>
    <row r="31" spans="1:21" ht="225" customHeight="1">
      <c r="A31" s="20"/>
      <c r="B31" s="186" t="s">
        <v>14</v>
      </c>
      <c r="C31" s="188" t="s">
        <v>15</v>
      </c>
      <c r="D31" s="188"/>
      <c r="E31" s="188"/>
      <c r="F31" s="72" t="s">
        <v>108</v>
      </c>
      <c r="G31" s="45"/>
      <c r="H31" s="45"/>
      <c r="I31" s="69"/>
      <c r="J31" s="41" t="s">
        <v>53</v>
      </c>
      <c r="K31" s="42"/>
      <c r="L31" s="43" t="s">
        <v>107</v>
      </c>
      <c r="M31" s="44"/>
      <c r="N31" s="44"/>
      <c r="O31" s="44"/>
      <c r="P31" s="25">
        <v>2</v>
      </c>
      <c r="Q31" s="20"/>
      <c r="R31" s="20"/>
      <c r="S31" s="20"/>
      <c r="T31" s="20"/>
      <c r="U31" s="20"/>
    </row>
    <row r="32" spans="1:21" ht="129" customHeight="1">
      <c r="A32" s="20"/>
      <c r="B32" s="123"/>
      <c r="C32" s="189" t="s">
        <v>42</v>
      </c>
      <c r="D32" s="188"/>
      <c r="E32" s="188"/>
      <c r="F32" s="72" t="s">
        <v>88</v>
      </c>
      <c r="G32" s="44"/>
      <c r="H32" s="44"/>
      <c r="I32" s="71"/>
      <c r="J32" s="41" t="s">
        <v>53</v>
      </c>
      <c r="K32" s="42"/>
      <c r="L32" s="43" t="s">
        <v>89</v>
      </c>
      <c r="M32" s="44"/>
      <c r="N32" s="44"/>
      <c r="O32" s="44"/>
      <c r="P32" s="25">
        <v>2</v>
      </c>
      <c r="Q32" s="20"/>
      <c r="R32" s="20"/>
      <c r="S32" s="20"/>
      <c r="T32" s="20"/>
      <c r="U32" s="20"/>
    </row>
    <row r="33" spans="1:21" ht="116.25" customHeight="1">
      <c r="A33" s="20"/>
      <c r="B33" s="123"/>
      <c r="C33" s="188" t="s">
        <v>16</v>
      </c>
      <c r="D33" s="188"/>
      <c r="E33" s="188"/>
      <c r="F33" s="72" t="s">
        <v>90</v>
      </c>
      <c r="G33" s="45"/>
      <c r="H33" s="45"/>
      <c r="I33" s="69"/>
      <c r="J33" s="41" t="s">
        <v>51</v>
      </c>
      <c r="K33" s="42"/>
      <c r="L33" s="43" t="s">
        <v>76</v>
      </c>
      <c r="M33" s="45"/>
      <c r="N33" s="45"/>
      <c r="O33" s="45"/>
      <c r="P33" s="25">
        <v>3</v>
      </c>
      <c r="Q33" s="20"/>
      <c r="R33" s="20"/>
      <c r="S33" s="20"/>
      <c r="T33" s="20"/>
      <c r="U33" s="20"/>
    </row>
    <row r="34" spans="1:21" ht="171.75" customHeight="1">
      <c r="A34" s="20"/>
      <c r="B34" s="187"/>
      <c r="C34" s="190" t="s">
        <v>17</v>
      </c>
      <c r="D34" s="191"/>
      <c r="E34" s="192"/>
      <c r="F34" s="43" t="s">
        <v>91</v>
      </c>
      <c r="G34" s="45"/>
      <c r="H34" s="45"/>
      <c r="I34" s="69"/>
      <c r="J34" s="41" t="s">
        <v>53</v>
      </c>
      <c r="K34" s="42"/>
      <c r="L34" s="43" t="s">
        <v>92</v>
      </c>
      <c r="M34" s="45"/>
      <c r="N34" s="45"/>
      <c r="O34" s="45"/>
      <c r="P34" s="25">
        <v>2</v>
      </c>
      <c r="Q34" s="20"/>
      <c r="R34" s="20"/>
      <c r="S34" s="20"/>
      <c r="T34" s="20"/>
      <c r="U34" s="20"/>
    </row>
    <row r="35" spans="1:21" ht="19.5" customHeight="1" thickBot="1">
      <c r="A35" s="20"/>
      <c r="B35" s="38"/>
      <c r="C35" s="39"/>
      <c r="D35" s="39"/>
      <c r="E35" s="39"/>
      <c r="F35" s="39"/>
      <c r="G35" s="39"/>
      <c r="H35" s="39"/>
      <c r="I35" s="39"/>
      <c r="J35" s="39"/>
      <c r="K35" s="39"/>
      <c r="L35" s="39"/>
      <c r="M35" s="39"/>
      <c r="N35" s="39"/>
      <c r="O35" s="40"/>
      <c r="P35" s="26">
        <f>(SUM(P29:P34)*100)/18</f>
        <v>66.66666666666667</v>
      </c>
      <c r="Q35" s="20"/>
      <c r="R35" s="20"/>
      <c r="S35" s="20"/>
      <c r="T35" s="20"/>
      <c r="U35" s="20"/>
    </row>
    <row r="36" spans="1:21" ht="30.75" customHeight="1">
      <c r="A36" s="20"/>
      <c r="B36" s="66" t="s">
        <v>18</v>
      </c>
      <c r="C36" s="67"/>
      <c r="D36" s="67"/>
      <c r="E36" s="67"/>
      <c r="F36" s="67"/>
      <c r="G36" s="67"/>
      <c r="H36" s="67"/>
      <c r="I36" s="67"/>
      <c r="J36" s="67"/>
      <c r="K36" s="67"/>
      <c r="L36" s="67"/>
      <c r="M36" s="67"/>
      <c r="N36" s="67"/>
      <c r="O36" s="68"/>
      <c r="P36" s="63" t="s">
        <v>26</v>
      </c>
      <c r="Q36" s="20"/>
      <c r="R36" s="20"/>
      <c r="S36" s="20"/>
      <c r="T36" s="20"/>
      <c r="U36" s="20"/>
    </row>
    <row r="37" spans="1:21" ht="15.75" customHeight="1">
      <c r="A37" s="20"/>
      <c r="B37" s="181"/>
      <c r="C37" s="182"/>
      <c r="D37" s="182"/>
      <c r="E37" s="182"/>
      <c r="F37" s="56" t="s">
        <v>8</v>
      </c>
      <c r="G37" s="57"/>
      <c r="H37" s="57"/>
      <c r="I37" s="58"/>
      <c r="J37" s="65" t="s">
        <v>9</v>
      </c>
      <c r="K37" s="58"/>
      <c r="L37" s="65" t="s">
        <v>10</v>
      </c>
      <c r="M37" s="57"/>
      <c r="N37" s="57"/>
      <c r="O37" s="57"/>
      <c r="P37" s="64"/>
      <c r="Q37" s="20"/>
      <c r="R37" s="20"/>
      <c r="S37" s="20"/>
      <c r="T37" s="20"/>
      <c r="U37" s="20"/>
    </row>
    <row r="38" spans="1:21" ht="231.75" customHeight="1">
      <c r="A38" s="20"/>
      <c r="B38" s="183" t="s">
        <v>19</v>
      </c>
      <c r="C38" s="184"/>
      <c r="D38" s="184"/>
      <c r="E38" s="185"/>
      <c r="F38" s="43" t="s">
        <v>93</v>
      </c>
      <c r="G38" s="89"/>
      <c r="H38" s="89"/>
      <c r="I38" s="90"/>
      <c r="J38" s="41" t="s">
        <v>53</v>
      </c>
      <c r="K38" s="42"/>
      <c r="L38" s="43" t="s">
        <v>94</v>
      </c>
      <c r="M38" s="72"/>
      <c r="N38" s="72"/>
      <c r="O38" s="72"/>
      <c r="P38" s="25">
        <v>2</v>
      </c>
      <c r="Q38" s="20"/>
      <c r="R38" s="20"/>
      <c r="S38" s="20"/>
      <c r="T38" s="20"/>
      <c r="U38" s="20"/>
    </row>
    <row r="39" spans="1:21" ht="142.5" customHeight="1">
      <c r="A39" s="20"/>
      <c r="B39" s="70" t="s">
        <v>20</v>
      </c>
      <c r="C39" s="60"/>
      <c r="D39" s="61"/>
      <c r="E39" s="62"/>
      <c r="F39" s="43" t="s">
        <v>95</v>
      </c>
      <c r="G39" s="45"/>
      <c r="H39" s="45"/>
      <c r="I39" s="69"/>
      <c r="J39" s="41" t="s">
        <v>53</v>
      </c>
      <c r="K39" s="42"/>
      <c r="L39" s="43" t="s">
        <v>96</v>
      </c>
      <c r="M39" s="45"/>
      <c r="N39" s="45"/>
      <c r="O39" s="45"/>
      <c r="P39" s="25">
        <v>2</v>
      </c>
      <c r="Q39" s="20"/>
      <c r="R39" s="20"/>
      <c r="S39" s="20"/>
      <c r="T39" s="20"/>
      <c r="U39" s="20"/>
    </row>
    <row r="40" spans="1:21" ht="128.25" customHeight="1">
      <c r="A40" s="20"/>
      <c r="B40" s="70" t="s">
        <v>21</v>
      </c>
      <c r="C40" s="60"/>
      <c r="D40" s="61"/>
      <c r="E40" s="62"/>
      <c r="F40" s="43" t="s">
        <v>97</v>
      </c>
      <c r="G40" s="45"/>
      <c r="H40" s="45"/>
      <c r="I40" s="69"/>
      <c r="J40" s="41" t="s">
        <v>53</v>
      </c>
      <c r="K40" s="42"/>
      <c r="L40" s="43" t="s">
        <v>98</v>
      </c>
      <c r="M40" s="45"/>
      <c r="N40" s="45"/>
      <c r="O40" s="45"/>
      <c r="P40" s="25">
        <v>2</v>
      </c>
      <c r="Q40" s="20"/>
      <c r="R40" s="20"/>
      <c r="S40" s="20"/>
      <c r="T40" s="20"/>
      <c r="U40" s="20"/>
    </row>
    <row r="41" spans="1:21" ht="88.5" customHeight="1">
      <c r="A41" s="20"/>
      <c r="B41" s="70" t="s">
        <v>22</v>
      </c>
      <c r="C41" s="60"/>
      <c r="D41" s="61"/>
      <c r="E41" s="62"/>
      <c r="F41" s="43" t="s">
        <v>99</v>
      </c>
      <c r="G41" s="45"/>
      <c r="H41" s="45"/>
      <c r="I41" s="69"/>
      <c r="J41" s="41" t="s">
        <v>51</v>
      </c>
      <c r="K41" s="42"/>
      <c r="L41" s="81" t="s">
        <v>76</v>
      </c>
      <c r="M41" s="82"/>
      <c r="N41" s="82"/>
      <c r="O41" s="82"/>
      <c r="P41" s="25">
        <v>3</v>
      </c>
      <c r="Q41" s="20"/>
      <c r="R41" s="20"/>
      <c r="S41" s="20"/>
      <c r="T41" s="20"/>
      <c r="U41" s="20"/>
    </row>
    <row r="42" spans="1:21" ht="102" customHeight="1">
      <c r="A42" s="20"/>
      <c r="B42" s="59" t="s">
        <v>25</v>
      </c>
      <c r="C42" s="60"/>
      <c r="D42" s="61"/>
      <c r="E42" s="62"/>
      <c r="F42" s="43" t="s">
        <v>100</v>
      </c>
      <c r="G42" s="45"/>
      <c r="H42" s="45"/>
      <c r="I42" s="69"/>
      <c r="J42" s="41" t="s">
        <v>53</v>
      </c>
      <c r="K42" s="42"/>
      <c r="L42" s="43" t="s">
        <v>72</v>
      </c>
      <c r="M42" s="45"/>
      <c r="N42" s="45"/>
      <c r="O42" s="45"/>
      <c r="P42" s="36">
        <v>2</v>
      </c>
      <c r="Q42" s="20"/>
      <c r="R42" s="20"/>
      <c r="S42" s="20"/>
      <c r="T42" s="20"/>
      <c r="U42" s="20"/>
    </row>
    <row r="43" spans="1:21" ht="25.5" customHeight="1" thickBot="1">
      <c r="A43" s="20"/>
      <c r="B43" s="83" t="s">
        <v>101</v>
      </c>
      <c r="C43" s="84"/>
      <c r="D43" s="84"/>
      <c r="E43" s="84"/>
      <c r="F43" s="84"/>
      <c r="G43" s="84"/>
      <c r="H43" s="84"/>
      <c r="I43" s="84"/>
      <c r="J43" s="84"/>
      <c r="K43" s="84"/>
      <c r="L43" s="84"/>
      <c r="M43" s="84"/>
      <c r="N43" s="84"/>
      <c r="O43" s="85"/>
      <c r="P43" s="26">
        <f>(SUM(P38:P42)*100)/15</f>
        <v>73.33333333333333</v>
      </c>
      <c r="Q43" s="20"/>
      <c r="R43" s="20"/>
      <c r="S43" s="20"/>
      <c r="T43" s="20"/>
      <c r="U43" s="20"/>
    </row>
    <row r="44" spans="1:21" ht="27.75" customHeight="1">
      <c r="A44" s="20"/>
      <c r="B44" s="86" t="s">
        <v>23</v>
      </c>
      <c r="C44" s="87"/>
      <c r="D44" s="87"/>
      <c r="E44" s="87"/>
      <c r="F44" s="87"/>
      <c r="G44" s="87"/>
      <c r="H44" s="87"/>
      <c r="I44" s="87"/>
      <c r="J44" s="87"/>
      <c r="K44" s="87"/>
      <c r="L44" s="87"/>
      <c r="M44" s="87"/>
      <c r="N44" s="87"/>
      <c r="O44" s="88"/>
      <c r="P44" s="54" t="s">
        <v>26</v>
      </c>
      <c r="Q44" s="20"/>
      <c r="R44" s="20"/>
      <c r="S44" s="20"/>
      <c r="T44" s="20"/>
      <c r="U44" s="20"/>
    </row>
    <row r="45" spans="1:21" ht="15.75" customHeight="1">
      <c r="A45" s="20"/>
      <c r="B45" s="75" t="s">
        <v>28</v>
      </c>
      <c r="C45" s="76"/>
      <c r="D45" s="76"/>
      <c r="E45" s="77"/>
      <c r="F45" s="56" t="s">
        <v>8</v>
      </c>
      <c r="G45" s="57"/>
      <c r="H45" s="57"/>
      <c r="I45" s="58"/>
      <c r="J45" s="65" t="s">
        <v>9</v>
      </c>
      <c r="K45" s="58"/>
      <c r="L45" s="65" t="s">
        <v>10</v>
      </c>
      <c r="M45" s="57"/>
      <c r="N45" s="57"/>
      <c r="O45" s="57"/>
      <c r="P45" s="55"/>
      <c r="Q45" s="20"/>
      <c r="R45" s="20"/>
      <c r="S45" s="20"/>
      <c r="T45" s="20"/>
      <c r="U45" s="20"/>
    </row>
    <row r="46" spans="1:21" ht="175.5" customHeight="1">
      <c r="A46" s="20"/>
      <c r="B46" s="78" t="s">
        <v>24</v>
      </c>
      <c r="C46" s="79"/>
      <c r="D46" s="79"/>
      <c r="E46" s="80"/>
      <c r="F46" s="72" t="s">
        <v>102</v>
      </c>
      <c r="G46" s="44"/>
      <c r="H46" s="44"/>
      <c r="I46" s="71"/>
      <c r="J46" s="73" t="s">
        <v>52</v>
      </c>
      <c r="K46" s="74"/>
      <c r="L46" s="43" t="s">
        <v>103</v>
      </c>
      <c r="M46" s="45"/>
      <c r="N46" s="45"/>
      <c r="O46" s="45"/>
      <c r="P46" s="23">
        <v>1</v>
      </c>
      <c r="Q46" s="20"/>
      <c r="R46" s="20"/>
      <c r="S46" s="20"/>
      <c r="T46" s="20"/>
      <c r="U46" s="20"/>
    </row>
    <row r="47" spans="1:21" ht="25.5" customHeight="1" thickBot="1">
      <c r="A47" s="20"/>
      <c r="B47" s="169" t="s">
        <v>104</v>
      </c>
      <c r="C47" s="170"/>
      <c r="D47" s="170"/>
      <c r="E47" s="170"/>
      <c r="F47" s="170"/>
      <c r="G47" s="170"/>
      <c r="H47" s="170"/>
      <c r="I47" s="170"/>
      <c r="J47" s="170"/>
      <c r="K47" s="170"/>
      <c r="L47" s="170"/>
      <c r="M47" s="170"/>
      <c r="N47" s="170"/>
      <c r="O47" s="171"/>
      <c r="P47" s="27">
        <f>(P46*100)/3</f>
        <v>33.333333333333336</v>
      </c>
      <c r="Q47" s="20"/>
      <c r="R47" s="20"/>
      <c r="S47" s="20"/>
      <c r="T47" s="20"/>
      <c r="U47" s="20"/>
    </row>
    <row r="48" spans="1:21" ht="15.75" customHeight="1">
      <c r="A48" s="20"/>
      <c r="B48" s="20"/>
      <c r="C48" s="20"/>
      <c r="D48" s="20"/>
      <c r="E48" s="20"/>
      <c r="F48" s="20"/>
      <c r="G48" s="20"/>
      <c r="H48" s="20"/>
      <c r="I48" s="20"/>
      <c r="J48" s="20"/>
      <c r="K48" s="20"/>
      <c r="L48" s="20"/>
      <c r="M48" s="20"/>
      <c r="N48" s="20"/>
      <c r="O48" s="20"/>
      <c r="P48" s="20"/>
      <c r="Q48" s="20"/>
      <c r="R48" s="20"/>
      <c r="S48" s="20"/>
      <c r="T48" s="20"/>
      <c r="U48" s="20"/>
    </row>
    <row r="49" spans="1:21" ht="15.75" customHeight="1">
      <c r="A49" s="20"/>
      <c r="B49" s="20"/>
      <c r="C49" s="20"/>
      <c r="D49" s="20"/>
      <c r="E49" s="20"/>
      <c r="F49" s="20"/>
      <c r="G49" s="20"/>
      <c r="H49" s="20"/>
      <c r="I49" s="20"/>
      <c r="J49" s="20"/>
      <c r="K49" s="20"/>
      <c r="L49" s="20"/>
      <c r="M49" s="20"/>
      <c r="N49" s="20"/>
      <c r="O49" s="20"/>
      <c r="P49" s="20"/>
      <c r="Q49" s="20"/>
      <c r="R49" s="20"/>
      <c r="S49" s="20"/>
      <c r="T49" s="20"/>
      <c r="U49" s="20"/>
    </row>
    <row r="50" spans="1:21" ht="15.75" customHeight="1">
      <c r="A50" s="20"/>
      <c r="B50" s="20"/>
      <c r="C50" s="20"/>
      <c r="D50" s="20"/>
      <c r="E50" s="20"/>
      <c r="F50" s="20"/>
      <c r="G50" s="20"/>
      <c r="H50" s="20"/>
      <c r="I50" s="20"/>
      <c r="J50" s="20"/>
      <c r="K50" s="20"/>
      <c r="L50" s="20"/>
      <c r="M50" s="20"/>
      <c r="N50" s="20"/>
      <c r="O50" s="20"/>
      <c r="P50" s="20"/>
      <c r="Q50" s="20"/>
      <c r="R50" s="20"/>
      <c r="S50" s="20"/>
      <c r="T50" s="20"/>
      <c r="U50" s="20"/>
    </row>
    <row r="51" spans="1:21" ht="15.75" customHeight="1">
      <c r="A51" s="20"/>
      <c r="B51" s="20"/>
      <c r="C51" s="20"/>
      <c r="D51" s="20"/>
      <c r="E51" s="20"/>
      <c r="F51" s="20"/>
      <c r="G51" s="20"/>
      <c r="H51" s="20"/>
      <c r="I51" s="20"/>
      <c r="J51" s="20"/>
      <c r="K51" s="20"/>
      <c r="L51" s="20"/>
      <c r="M51" s="20"/>
      <c r="N51" s="20"/>
      <c r="O51" s="20"/>
      <c r="P51" s="20"/>
      <c r="Q51" s="20"/>
      <c r="R51" s="20"/>
      <c r="S51" s="20"/>
      <c r="T51" s="20"/>
      <c r="U51" s="20"/>
    </row>
    <row r="52" spans="1:21" ht="15.75" customHeight="1">
      <c r="A52" s="20"/>
      <c r="B52" s="20"/>
      <c r="C52" s="20"/>
      <c r="D52" s="20"/>
      <c r="E52" s="20"/>
      <c r="F52" s="20"/>
      <c r="G52" s="20"/>
      <c r="H52" s="20"/>
      <c r="I52" s="20"/>
      <c r="J52" s="20"/>
      <c r="K52" s="20"/>
      <c r="L52" s="20"/>
      <c r="M52" s="20"/>
      <c r="N52" s="20"/>
      <c r="O52" s="20"/>
      <c r="P52" s="20"/>
      <c r="Q52" s="20"/>
      <c r="R52" s="20"/>
      <c r="S52" s="20"/>
      <c r="T52" s="20"/>
      <c r="U52" s="20"/>
    </row>
    <row r="53" spans="2:21" ht="15.75" customHeight="1">
      <c r="B53" s="20"/>
      <c r="C53" s="20"/>
      <c r="D53" s="20"/>
      <c r="E53" s="20"/>
      <c r="F53" s="20"/>
      <c r="G53" s="20"/>
      <c r="H53" s="20"/>
      <c r="I53" s="20"/>
      <c r="J53" s="20"/>
      <c r="K53" s="20"/>
      <c r="L53" s="20"/>
      <c r="M53" s="20"/>
      <c r="N53" s="20"/>
      <c r="O53" s="20"/>
      <c r="P53" s="20"/>
      <c r="Q53" s="20"/>
      <c r="R53" s="20"/>
      <c r="S53" s="20"/>
      <c r="T53" s="20"/>
      <c r="U53" s="20"/>
    </row>
    <row r="54" spans="2:21" ht="15.75" customHeight="1">
      <c r="B54" s="20"/>
      <c r="C54" s="20"/>
      <c r="D54" s="20"/>
      <c r="E54" s="20"/>
      <c r="F54" s="20"/>
      <c r="G54" s="20"/>
      <c r="H54" s="20"/>
      <c r="I54" s="20"/>
      <c r="J54" s="20"/>
      <c r="K54" s="20"/>
      <c r="L54" s="20"/>
      <c r="M54" s="20"/>
      <c r="N54" s="20"/>
      <c r="O54" s="20"/>
      <c r="P54" s="20"/>
      <c r="Q54" s="20"/>
      <c r="R54" s="20"/>
      <c r="S54" s="20"/>
      <c r="T54" s="20"/>
      <c r="U54" s="20"/>
    </row>
    <row r="55" spans="2:21" ht="15.75" customHeight="1">
      <c r="B55" s="20"/>
      <c r="C55" s="20"/>
      <c r="D55" s="20"/>
      <c r="E55" s="20"/>
      <c r="F55" s="20"/>
      <c r="G55" s="20"/>
      <c r="H55" s="20"/>
      <c r="I55" s="20"/>
      <c r="J55" s="20"/>
      <c r="K55" s="20"/>
      <c r="L55" s="20"/>
      <c r="M55" s="20"/>
      <c r="N55" s="20"/>
      <c r="O55" s="20"/>
      <c r="P55" s="20"/>
      <c r="Q55" s="20"/>
      <c r="R55" s="20"/>
      <c r="S55" s="20"/>
      <c r="T55" s="20"/>
      <c r="U55" s="20"/>
    </row>
    <row r="56" spans="2:21" ht="15.75" customHeight="1">
      <c r="B56" s="20"/>
      <c r="C56" s="20"/>
      <c r="D56" s="20"/>
      <c r="E56" s="20"/>
      <c r="F56" s="20"/>
      <c r="G56" s="20"/>
      <c r="H56" s="20"/>
      <c r="I56" s="20"/>
      <c r="J56" s="20"/>
      <c r="K56" s="20"/>
      <c r="L56" s="20"/>
      <c r="M56" s="20"/>
      <c r="N56" s="20"/>
      <c r="O56" s="20"/>
      <c r="P56" s="20"/>
      <c r="Q56" s="20"/>
      <c r="R56" s="20"/>
      <c r="S56" s="20"/>
      <c r="T56" s="20"/>
      <c r="U56" s="20"/>
    </row>
    <row r="57" spans="2:21" ht="15.75" customHeight="1">
      <c r="B57" s="20"/>
      <c r="C57" s="20"/>
      <c r="D57" s="20"/>
      <c r="E57" s="20"/>
      <c r="F57" s="20"/>
      <c r="G57" s="20"/>
      <c r="H57" s="20"/>
      <c r="I57" s="20"/>
      <c r="J57" s="20"/>
      <c r="K57" s="20"/>
      <c r="L57" s="20"/>
      <c r="M57" s="20"/>
      <c r="N57" s="20"/>
      <c r="O57" s="20"/>
      <c r="P57" s="20"/>
      <c r="Q57" s="20"/>
      <c r="R57" s="20"/>
      <c r="S57" s="20"/>
      <c r="T57" s="20"/>
      <c r="U57" s="20"/>
    </row>
    <row r="58" spans="2:21" ht="15.75" customHeight="1">
      <c r="B58" s="20"/>
      <c r="C58" s="20"/>
      <c r="D58" s="20"/>
      <c r="E58" s="20"/>
      <c r="F58" s="20"/>
      <c r="G58" s="20"/>
      <c r="H58" s="20"/>
      <c r="I58" s="20"/>
      <c r="J58" s="20"/>
      <c r="K58" s="20"/>
      <c r="L58" s="20"/>
      <c r="M58" s="20"/>
      <c r="N58" s="20"/>
      <c r="O58" s="20"/>
      <c r="P58" s="20"/>
      <c r="Q58" s="20"/>
      <c r="S58" s="20"/>
      <c r="T58" s="20"/>
      <c r="U58" s="20"/>
    </row>
    <row r="59" spans="2:19" ht="15.75" customHeight="1">
      <c r="B59" s="20"/>
      <c r="C59" s="20"/>
      <c r="D59" s="20"/>
      <c r="E59" s="20"/>
      <c r="F59" s="20"/>
      <c r="G59" s="20"/>
      <c r="H59" s="20"/>
      <c r="I59" s="20"/>
      <c r="J59" s="20"/>
      <c r="K59" s="20"/>
      <c r="L59" s="20"/>
      <c r="M59" s="20"/>
      <c r="N59" s="20"/>
      <c r="O59" s="20"/>
      <c r="P59" s="20"/>
      <c r="Q59" s="20"/>
      <c r="S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protectedRanges>
    <protectedRange sqref="V17:V19" name="Rango1"/>
  </protectedRanges>
  <mergeCells count="1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L13:P13"/>
    <mergeCell ref="K14:P14"/>
    <mergeCell ref="K15:P15"/>
    <mergeCell ref="B18:E18"/>
    <mergeCell ref="F18:I18"/>
    <mergeCell ref="J18:K18"/>
    <mergeCell ref="L18:O18"/>
    <mergeCell ref="C11:G12"/>
    <mergeCell ref="D13:G13"/>
    <mergeCell ref="H13:K13"/>
    <mergeCell ref="B14:J14"/>
    <mergeCell ref="B15:J15"/>
    <mergeCell ref="F31:I31"/>
    <mergeCell ref="J31:K31"/>
    <mergeCell ref="L31:O31"/>
    <mergeCell ref="F29:I29"/>
    <mergeCell ref="J29:K29"/>
    <mergeCell ref="F30:I30"/>
    <mergeCell ref="J30:K30"/>
    <mergeCell ref="L30:O30"/>
    <mergeCell ref="L29:O2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29:K34 J38:K42">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32"/>
  <sheetViews>
    <sheetView zoomScale="72" zoomScaleNormal="72" zoomScalePageLayoutView="0" workbookViewId="0" topLeftCell="A1">
      <selection activeCell="B25" sqref="B25:L29"/>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23.3359375" style="0" customWidth="1"/>
    <col min="6" max="6" width="17.77734375" style="0" customWidth="1"/>
    <col min="7" max="7" width="4.4453125" style="0" customWidth="1"/>
    <col min="8" max="8" width="55.99609375" style="0" customWidth="1"/>
    <col min="9" max="9" width="3.10546875" style="0" customWidth="1"/>
    <col min="10" max="10" width="4.3359375" style="0" customWidth="1"/>
    <col min="11" max="11" width="7.21484375" style="0" customWidth="1"/>
    <col min="12" max="12" width="19.886718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20"/>
      <c r="B1" s="20"/>
      <c r="C1" s="20"/>
      <c r="D1" s="20"/>
      <c r="E1" s="20"/>
      <c r="F1" s="20"/>
      <c r="G1" s="20"/>
      <c r="H1" s="20"/>
      <c r="I1" s="20"/>
      <c r="J1" s="20"/>
      <c r="K1" s="20"/>
      <c r="L1" s="20"/>
      <c r="M1" s="20"/>
      <c r="N1" s="20"/>
      <c r="O1" s="20"/>
      <c r="P1" s="20"/>
      <c r="Q1" s="20"/>
      <c r="R1" s="20"/>
    </row>
    <row r="2" spans="1:18" ht="15.75" customHeight="1" thickBot="1">
      <c r="A2" s="20"/>
      <c r="B2" s="205" t="s">
        <v>33</v>
      </c>
      <c r="C2" s="206"/>
      <c r="D2" s="206"/>
      <c r="E2" s="205" t="s">
        <v>32</v>
      </c>
      <c r="F2" s="215"/>
      <c r="G2" s="20"/>
      <c r="H2" s="8" t="s">
        <v>36</v>
      </c>
      <c r="I2" s="216" t="s">
        <v>34</v>
      </c>
      <c r="J2" s="217"/>
      <c r="K2" s="218"/>
      <c r="L2" s="7" t="s">
        <v>41</v>
      </c>
      <c r="M2" s="21"/>
      <c r="N2" s="20"/>
      <c r="O2" s="20"/>
      <c r="P2" s="20"/>
      <c r="Q2" s="20"/>
      <c r="R2" s="20"/>
    </row>
    <row r="3" spans="1:18" ht="15.75" customHeight="1">
      <c r="A3" s="20"/>
      <c r="B3" s="31" t="s">
        <v>45</v>
      </c>
      <c r="C3" s="5"/>
      <c r="D3" s="15" t="s">
        <v>29</v>
      </c>
      <c r="E3" s="209" t="s">
        <v>47</v>
      </c>
      <c r="F3" s="210"/>
      <c r="G3" s="20"/>
      <c r="H3" s="9" t="s">
        <v>37</v>
      </c>
      <c r="I3" s="219">
        <f>'Evaluación PDGRD'!P25</f>
        <v>76.19047619047619</v>
      </c>
      <c r="J3" s="220"/>
      <c r="K3" s="221"/>
      <c r="L3" s="14">
        <f>I3*25%</f>
        <v>19.047619047619047</v>
      </c>
      <c r="M3" s="22"/>
      <c r="N3" s="20"/>
      <c r="O3" s="20"/>
      <c r="P3" s="20"/>
      <c r="Q3" s="20"/>
      <c r="R3" s="20"/>
    </row>
    <row r="4" spans="1:18" ht="15.75" customHeight="1">
      <c r="A4" s="20"/>
      <c r="B4" s="32" t="s">
        <v>44</v>
      </c>
      <c r="C4" s="4"/>
      <c r="D4" s="16" t="s">
        <v>30</v>
      </c>
      <c r="E4" s="211" t="s">
        <v>48</v>
      </c>
      <c r="F4" s="212"/>
      <c r="G4" s="20"/>
      <c r="H4" s="10" t="s">
        <v>38</v>
      </c>
      <c r="I4" s="222">
        <f>'Evaluación PDGRD'!P35</f>
        <v>66.66666666666667</v>
      </c>
      <c r="J4" s="223"/>
      <c r="K4" s="224"/>
      <c r="L4" s="14">
        <f>I4*25%</f>
        <v>16.666666666666668</v>
      </c>
      <c r="M4" s="22"/>
      <c r="N4" s="20"/>
      <c r="O4" s="20"/>
      <c r="P4" s="20"/>
      <c r="Q4" s="20"/>
      <c r="R4" s="20"/>
    </row>
    <row r="5" spans="1:18" ht="15.75" customHeight="1" thickBot="1">
      <c r="A5" s="20"/>
      <c r="B5" s="33" t="s">
        <v>43</v>
      </c>
      <c r="C5" s="6"/>
      <c r="D5" s="17" t="s">
        <v>31</v>
      </c>
      <c r="E5" s="213" t="s">
        <v>49</v>
      </c>
      <c r="F5" s="214"/>
      <c r="G5" s="20"/>
      <c r="H5" s="11" t="s">
        <v>40</v>
      </c>
      <c r="I5" s="222">
        <f>'Evaluación PDGRD'!P43</f>
        <v>73.33333333333333</v>
      </c>
      <c r="J5" s="223"/>
      <c r="K5" s="224"/>
      <c r="L5" s="14">
        <f>I5*25%</f>
        <v>18.333333333333332</v>
      </c>
      <c r="M5" s="22"/>
      <c r="N5" s="20"/>
      <c r="O5" s="20"/>
      <c r="P5" s="20"/>
      <c r="Q5" s="20"/>
      <c r="R5" s="20"/>
    </row>
    <row r="6" spans="1:18" ht="15.75" customHeight="1" thickBot="1">
      <c r="A6" s="20"/>
      <c r="B6" s="20"/>
      <c r="C6" s="20"/>
      <c r="D6" s="20"/>
      <c r="E6" s="20"/>
      <c r="F6" s="20"/>
      <c r="G6" s="20"/>
      <c r="H6" s="12" t="s">
        <v>39</v>
      </c>
      <c r="I6" s="225">
        <f>'Evaluación PDGRD'!P47</f>
        <v>33.333333333333336</v>
      </c>
      <c r="J6" s="226"/>
      <c r="K6" s="227"/>
      <c r="L6" s="14">
        <f>I6*25%</f>
        <v>8.333333333333334</v>
      </c>
      <c r="M6" s="22"/>
      <c r="N6" s="20"/>
      <c r="O6" s="20"/>
      <c r="P6" s="20"/>
      <c r="Q6" s="20"/>
      <c r="R6" s="20"/>
    </row>
    <row r="7" spans="1:18" ht="15.75" customHeight="1" thickBot="1">
      <c r="A7" s="20"/>
      <c r="B7" s="20"/>
      <c r="C7" s="20"/>
      <c r="D7" s="20"/>
      <c r="E7" s="18" t="s">
        <v>62</v>
      </c>
      <c r="F7" s="29">
        <f>L7</f>
        <v>62.38095238095239</v>
      </c>
      <c r="G7" s="20"/>
      <c r="H7" s="21"/>
      <c r="I7" s="207" t="s">
        <v>35</v>
      </c>
      <c r="J7" s="208"/>
      <c r="K7" s="208"/>
      <c r="L7" s="13">
        <f>SUM(L3:L6)</f>
        <v>62.38095238095239</v>
      </c>
      <c r="M7" s="21"/>
      <c r="N7" s="20"/>
      <c r="O7" s="20"/>
      <c r="P7" s="20"/>
      <c r="Q7" s="20"/>
      <c r="R7" s="20"/>
    </row>
    <row r="8" spans="1:18" ht="15.75" customHeight="1" thickBot="1">
      <c r="A8" s="20"/>
      <c r="B8" s="20"/>
      <c r="C8" s="20"/>
      <c r="D8" s="20"/>
      <c r="E8" s="19" t="s">
        <v>63</v>
      </c>
      <c r="F8" s="30">
        <f>100-F7</f>
        <v>37.61904761904761</v>
      </c>
      <c r="G8" s="20"/>
      <c r="H8" s="20"/>
      <c r="I8" s="20"/>
      <c r="J8" s="20"/>
      <c r="K8" s="20"/>
      <c r="L8" s="20"/>
      <c r="M8" s="20"/>
      <c r="N8" s="20"/>
      <c r="O8" s="20"/>
      <c r="P8" s="20"/>
      <c r="Q8" s="20"/>
      <c r="R8" s="20"/>
    </row>
    <row r="9" spans="1:18" ht="15.75" customHeight="1">
      <c r="A9" s="20"/>
      <c r="B9" s="20"/>
      <c r="C9" s="20"/>
      <c r="D9" s="20"/>
      <c r="E9" s="20"/>
      <c r="F9" s="20"/>
      <c r="G9" s="20"/>
      <c r="M9" s="20"/>
      <c r="N9" s="20"/>
      <c r="O9" s="20"/>
      <c r="P9" s="20"/>
      <c r="Q9" s="20"/>
      <c r="R9" s="20"/>
    </row>
    <row r="10" spans="1:18" ht="15.75" customHeight="1">
      <c r="A10" s="20"/>
      <c r="G10" s="20"/>
      <c r="M10" s="20"/>
      <c r="N10" s="20"/>
      <c r="O10" s="20"/>
      <c r="P10" s="20"/>
      <c r="Q10" s="20"/>
      <c r="R10" s="20"/>
    </row>
    <row r="11" spans="1:18" ht="15.75" customHeight="1">
      <c r="A11" s="20"/>
      <c r="G11" s="20"/>
      <c r="M11" s="20"/>
      <c r="N11" s="20"/>
      <c r="O11" s="20"/>
      <c r="P11" s="20"/>
      <c r="Q11" s="20"/>
      <c r="R11" s="20"/>
    </row>
    <row r="12" spans="1:18" ht="15.75" customHeight="1">
      <c r="A12" s="20"/>
      <c r="G12" s="20"/>
      <c r="M12" s="20"/>
      <c r="N12" s="20"/>
      <c r="O12" s="20"/>
      <c r="P12" s="20"/>
      <c r="Q12" s="20"/>
      <c r="R12" s="20"/>
    </row>
    <row r="13" spans="1:18" ht="15.75" customHeight="1">
      <c r="A13" s="20"/>
      <c r="G13" s="20"/>
      <c r="M13" s="20"/>
      <c r="N13" s="20"/>
      <c r="O13" s="20"/>
      <c r="P13" s="20"/>
      <c r="Q13" s="20"/>
      <c r="R13" s="20"/>
    </row>
    <row r="14" spans="1:18" ht="15.75" customHeight="1">
      <c r="A14" s="20"/>
      <c r="G14" s="20"/>
      <c r="M14" s="20"/>
      <c r="N14" s="20"/>
      <c r="O14" s="20"/>
      <c r="P14" s="20"/>
      <c r="Q14" s="20"/>
      <c r="R14" s="20"/>
    </row>
    <row r="15" spans="1:18" ht="15.75" customHeight="1">
      <c r="A15" s="20"/>
      <c r="G15" s="20"/>
      <c r="M15" s="20"/>
      <c r="N15" s="20"/>
      <c r="O15" s="20"/>
      <c r="P15" s="20"/>
      <c r="Q15" s="20"/>
      <c r="R15" s="20"/>
    </row>
    <row r="16" spans="1:18" ht="15.75" customHeight="1">
      <c r="A16" s="20"/>
      <c r="G16" s="20"/>
      <c r="M16" s="20"/>
      <c r="N16" s="20"/>
      <c r="O16" s="20"/>
      <c r="P16" s="20"/>
      <c r="Q16" s="20"/>
      <c r="R16" s="20"/>
    </row>
    <row r="17" spans="1:18" ht="15.75" customHeight="1">
      <c r="A17" s="20"/>
      <c r="G17" s="20"/>
      <c r="M17" s="20"/>
      <c r="N17" s="20"/>
      <c r="O17" s="20"/>
      <c r="P17" s="20"/>
      <c r="Q17" s="20"/>
      <c r="R17" s="20"/>
    </row>
    <row r="18" spans="1:18" ht="15.75" customHeight="1">
      <c r="A18" s="20"/>
      <c r="G18" s="20"/>
      <c r="M18" s="20"/>
      <c r="N18" s="20"/>
      <c r="O18" s="20"/>
      <c r="P18" s="20"/>
      <c r="Q18" s="20"/>
      <c r="R18" s="20"/>
    </row>
    <row r="19" spans="1:18" ht="15.75" customHeight="1">
      <c r="A19" s="20"/>
      <c r="G19" s="20"/>
      <c r="M19" s="20"/>
      <c r="N19" s="20"/>
      <c r="O19" s="20"/>
      <c r="P19" s="20"/>
      <c r="Q19" s="20"/>
      <c r="R19" s="20"/>
    </row>
    <row r="20" spans="1:18" ht="15.75" customHeight="1">
      <c r="A20" s="20"/>
      <c r="G20" s="20"/>
      <c r="M20" s="20"/>
      <c r="N20" s="20"/>
      <c r="O20" s="20"/>
      <c r="P20" s="20"/>
      <c r="Q20" s="20"/>
      <c r="R20" s="20"/>
    </row>
    <row r="21" spans="1:18" ht="15.75" customHeight="1">
      <c r="A21" s="20"/>
      <c r="G21" s="20"/>
      <c r="M21" s="20"/>
      <c r="N21" s="20"/>
      <c r="O21" s="20"/>
      <c r="P21" s="20"/>
      <c r="Q21" s="20"/>
      <c r="R21" s="20"/>
    </row>
    <row r="22" spans="1:18" ht="15.75" customHeight="1">
      <c r="A22" s="20"/>
      <c r="G22" s="20"/>
      <c r="M22" s="20"/>
      <c r="N22" s="20"/>
      <c r="O22" s="20"/>
      <c r="P22" s="20"/>
      <c r="Q22" s="20"/>
      <c r="R22" s="20"/>
    </row>
    <row r="23" spans="1:18" ht="15.75" customHeight="1" thickBot="1">
      <c r="A23" s="20"/>
      <c r="B23" s="20"/>
      <c r="C23" s="20"/>
      <c r="D23" s="20"/>
      <c r="E23" s="20"/>
      <c r="F23" s="20"/>
      <c r="G23" s="20"/>
      <c r="H23" s="20"/>
      <c r="I23" s="20"/>
      <c r="J23" s="20"/>
      <c r="K23" s="20"/>
      <c r="L23" s="20"/>
      <c r="M23" s="20"/>
      <c r="N23" s="20"/>
      <c r="O23" s="20"/>
      <c r="P23" s="20"/>
      <c r="Q23" s="20"/>
      <c r="R23" s="20"/>
    </row>
    <row r="24" spans="1:18" ht="15.75" customHeight="1" thickBot="1">
      <c r="A24" s="20"/>
      <c r="B24" s="193" t="s">
        <v>50</v>
      </c>
      <c r="C24" s="194"/>
      <c r="D24" s="194"/>
      <c r="E24" s="194"/>
      <c r="F24" s="194"/>
      <c r="G24" s="194"/>
      <c r="H24" s="194"/>
      <c r="I24" s="194"/>
      <c r="J24" s="194"/>
      <c r="K24" s="194"/>
      <c r="L24" s="195"/>
      <c r="M24" s="20"/>
      <c r="N24" s="20"/>
      <c r="O24" s="20"/>
      <c r="P24" s="20"/>
      <c r="Q24" s="20"/>
      <c r="R24" s="20"/>
    </row>
    <row r="25" spans="1:18" ht="15.75" customHeight="1">
      <c r="A25" s="20"/>
      <c r="B25" s="196" t="s">
        <v>105</v>
      </c>
      <c r="C25" s="197"/>
      <c r="D25" s="197"/>
      <c r="E25" s="197"/>
      <c r="F25" s="197"/>
      <c r="G25" s="197"/>
      <c r="H25" s="197"/>
      <c r="I25" s="197"/>
      <c r="J25" s="197"/>
      <c r="K25" s="197"/>
      <c r="L25" s="198"/>
      <c r="M25" s="20"/>
      <c r="N25" s="20"/>
      <c r="O25" s="20"/>
      <c r="P25" s="20"/>
      <c r="Q25" s="20"/>
      <c r="R25" s="20"/>
    </row>
    <row r="26" spans="1:18" ht="15.75" customHeight="1">
      <c r="A26" s="20"/>
      <c r="B26" s="199"/>
      <c r="C26" s="200"/>
      <c r="D26" s="200"/>
      <c r="E26" s="200"/>
      <c r="F26" s="200"/>
      <c r="G26" s="200"/>
      <c r="H26" s="200"/>
      <c r="I26" s="200"/>
      <c r="J26" s="200"/>
      <c r="K26" s="200"/>
      <c r="L26" s="201"/>
      <c r="M26" s="20"/>
      <c r="N26" s="20"/>
      <c r="O26" s="20"/>
      <c r="P26" s="20"/>
      <c r="Q26" s="20"/>
      <c r="R26" s="20"/>
    </row>
    <row r="27" spans="1:18" ht="15.75" customHeight="1">
      <c r="A27" s="20"/>
      <c r="B27" s="199"/>
      <c r="C27" s="200"/>
      <c r="D27" s="200"/>
      <c r="E27" s="200"/>
      <c r="F27" s="200"/>
      <c r="G27" s="200"/>
      <c r="H27" s="200"/>
      <c r="I27" s="200"/>
      <c r="J27" s="200"/>
      <c r="K27" s="200"/>
      <c r="L27" s="201"/>
      <c r="M27" s="20"/>
      <c r="N27" s="20"/>
      <c r="O27" s="20"/>
      <c r="P27" s="20"/>
      <c r="Q27" s="20"/>
      <c r="R27" s="20"/>
    </row>
    <row r="28" spans="1:18" ht="15.75" customHeight="1">
      <c r="A28" s="20"/>
      <c r="B28" s="199"/>
      <c r="C28" s="200"/>
      <c r="D28" s="200"/>
      <c r="E28" s="200"/>
      <c r="F28" s="200"/>
      <c r="G28" s="200"/>
      <c r="H28" s="200"/>
      <c r="I28" s="200"/>
      <c r="J28" s="200"/>
      <c r="K28" s="200"/>
      <c r="L28" s="201"/>
      <c r="M28" s="20"/>
      <c r="N28" s="20"/>
      <c r="O28" s="20"/>
      <c r="P28" s="20"/>
      <c r="Q28" s="20"/>
      <c r="R28" s="20"/>
    </row>
    <row r="29" spans="1:18" ht="48" customHeight="1" thickBot="1">
      <c r="A29" s="20"/>
      <c r="B29" s="202"/>
      <c r="C29" s="203"/>
      <c r="D29" s="203"/>
      <c r="E29" s="203"/>
      <c r="F29" s="203"/>
      <c r="G29" s="203"/>
      <c r="H29" s="203"/>
      <c r="I29" s="203"/>
      <c r="J29" s="203"/>
      <c r="K29" s="203"/>
      <c r="L29" s="204"/>
      <c r="M29" s="20"/>
      <c r="N29" s="20"/>
      <c r="O29" s="20"/>
      <c r="P29" s="20"/>
      <c r="Q29" s="20"/>
      <c r="R29" s="20"/>
    </row>
    <row r="30" spans="1:18" ht="15.75" customHeight="1">
      <c r="A30" s="20"/>
      <c r="B30" s="20"/>
      <c r="C30" s="20"/>
      <c r="D30" s="20"/>
      <c r="E30" s="20"/>
      <c r="F30" s="20"/>
      <c r="G30" s="20"/>
      <c r="H30" s="20"/>
      <c r="I30" s="20"/>
      <c r="J30" s="20"/>
      <c r="K30" s="20"/>
      <c r="L30" s="20"/>
      <c r="M30" s="20"/>
      <c r="N30" s="20"/>
      <c r="O30" s="20"/>
      <c r="P30" s="20"/>
      <c r="Q30" s="20"/>
      <c r="R30" s="20"/>
    </row>
    <row r="31" spans="1:18" ht="15.75" customHeight="1">
      <c r="A31" s="20"/>
      <c r="B31" s="20"/>
      <c r="C31" s="20"/>
      <c r="D31" s="20"/>
      <c r="E31" s="20"/>
      <c r="F31" s="20"/>
      <c r="G31" s="20"/>
      <c r="H31" s="20"/>
      <c r="I31" s="20"/>
      <c r="J31" s="20"/>
      <c r="K31" s="20"/>
      <c r="L31" s="20"/>
      <c r="M31" s="20"/>
      <c r="N31" s="20"/>
      <c r="O31" s="20"/>
      <c r="P31" s="20"/>
      <c r="Q31" s="20"/>
      <c r="R31" s="20"/>
    </row>
    <row r="32" spans="1:18" ht="15.75" customHeight="1">
      <c r="A32" s="20"/>
      <c r="B32" s="20"/>
      <c r="C32" s="20"/>
      <c r="D32" s="20"/>
      <c r="E32" s="20"/>
      <c r="F32" s="20"/>
      <c r="G32" s="20"/>
      <c r="H32" s="20"/>
      <c r="I32" s="20"/>
      <c r="J32" s="20"/>
      <c r="K32" s="20"/>
      <c r="L32" s="20"/>
      <c r="M32" s="20"/>
      <c r="N32" s="20"/>
      <c r="O32" s="20"/>
      <c r="P32" s="20"/>
      <c r="Q32" s="20"/>
      <c r="R32" s="20"/>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sheetProtection sheet="1" objects="1" scenarios="1"/>
  <mergeCells count="13">
    <mergeCell ref="B24:L24"/>
    <mergeCell ref="B25:L29"/>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2021-06-04T21:03:06Z</dcterms:modified>
  <cp:category/>
  <cp:version/>
  <cp:contentType/>
  <cp:contentStatus/>
</cp:coreProperties>
</file>