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<sst xmlns="http://schemas.openxmlformats.org/spreadsheetml/2006/main" count="142" uniqueCount="103">
  <si>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</si>
  <si>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</si>
  <si>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</si>
  <si>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</si>
  <si>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</si>
  <si>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</si>
  <si>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CAUCA</t>
  </si>
  <si>
    <r>
      <t xml:space="preserve">Fecha: </t>
    </r>
    <r>
      <rPr>
        <sz val="12"/>
        <color indexed="8"/>
        <rFont val="Calibri"/>
        <family val="2"/>
      </rPr>
      <t>22/10/2020</t>
    </r>
  </si>
  <si>
    <t>Número de municipios</t>
  </si>
  <si>
    <t>Número de población (DANE)</t>
  </si>
  <si>
    <t>Región establecida en el Plan Nacional de Desarrollo  "Pacto por Colombia, pacto por la equidad" 2018 - 2022</t>
  </si>
  <si>
    <t>PACIFICO</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</si>
  <si>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</si>
  <si>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</si>
  <si>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</si>
  <si>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</si>
  <si>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</si>
  <si>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</si>
  <si>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</si>
  <si>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SI</t>
  </si>
  <si>
    <t>Sin observaciones</t>
  </si>
  <si>
    <t>NO</t>
  </si>
  <si>
    <t>1.2. El PDGRD identifica los aspectos físico - ambientales?</t>
  </si>
  <si>
    <t>PARCIALMENTE</t>
  </si>
  <si>
    <t>1.3. El PDGRD identifica  los aspectos socioculturales?</t>
  </si>
  <si>
    <t>1.4. El PDGRD identifica los aspectos regionales?</t>
  </si>
  <si>
    <t>El PDGRD, menciona que se encuentra subdividido en regiones dando cumplimiento a la estrategia de planificación con enfoque diferencial territorial y en algunos aspectos de la etapa de diagnostico nombra las regiones del departamento.</t>
  </si>
  <si>
    <t>1.5. El PDGRD identifica los aspectos económicos?</t>
  </si>
  <si>
    <t>1.6. El PDGRD identifica los aspectos de infraestructura departamental?</t>
  </si>
  <si>
    <t>1.7. El PGDR realiza la identificación preliminar de escenarios de riesgo?</t>
  </si>
  <si>
    <t>2. ETAPA DE FORMULACIÓN</t>
  </si>
  <si>
    <t>2.1. El PDGRD formula un componente de estratégico de GRD para el desarrollo del departamento?</t>
  </si>
  <si>
    <t>2.2. El PDGRD reconoce la relación entre desarrollo - riesgo - desastre?</t>
  </si>
  <si>
    <t>Se recomienda que se un poco más detallada la relación entre el desarrollo - riesgo - desastres en el PDGRD</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</si>
  <si>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</si>
  <si>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</si>
  <si>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</si>
  <si>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</si>
  <si>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</si>
  <si>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No se identifican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</si>
  <si>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</si>
  <si>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</si>
  <si>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</si>
  <si>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</si>
  <si>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</si>
  <si>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3.5. Los programas, proyectos, metas y plazos de ejecución se encuentran armonizados con los objetivos del Plan Nacional de Gestión del Riesgo de Desastres (PNGRD)</t>
  </si>
  <si>
    <t>4. EVALUACIÓN Y SEGUIMIENTO</t>
  </si>
  <si>
    <t>ASPECTO</t>
  </si>
  <si>
    <t>4.1. El PDGRD define mecanismos de seguimiento y evaluación del PDGRD?</t>
  </si>
  <si>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</si>
  <si>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</si>
  <si>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</si>
  <si>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</si>
  <si>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</si>
  <si>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</si>
  <si>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</si>
  <si>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</si>
  <si>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</si>
  <si>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</si>
  <si>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</si>
  <si>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</si>
  <si>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</si>
  <si>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</si>
  <si>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</si>
  <si>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</si>
  <si>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</si>
  <si>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</si>
  <si>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</si>
  <si>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</si>
  <si>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</si>
  <si>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</si>
  <si>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r>
      <t xml:space="preserve">Profesional UNGRD quién diligencia:
 </t>
    </r>
    <r>
      <rPr>
        <sz val="12"/>
        <color indexed="8"/>
        <rFont val="Calibri"/>
        <family val="2"/>
      </rPr>
      <t>Jonathan S. Montenegro Hoyos</t>
    </r>
  </si>
  <si>
    <r>
      <rPr>
        <b/>
        <sz val="12"/>
        <rFont val="Arial"/>
        <family val="2"/>
      </rPr>
      <t>Descripción:</t>
    </r>
    <r>
      <rPr>
        <sz val="12"/>
        <color indexed="8"/>
        <rFont val="Arial"/>
        <family val="2"/>
      </rPr>
      <t xml:space="preserve">
El PDGRD se encuentra BIEN FORMULADO pero presenta algunas deficiencias al no ser muy explicitos a la hora del diagnostico. en la etapa de Formulación se recomienda expresar de mejor manera todo lo relacionado con la vulnerabilidad, es decir, explicar y demostrar cuales son los elementos expuetos que se encuentran expuestos a las diferentes amenazas presentes en el departamento. 
En termnos del componente programatico, el PDGRD al ser del año 2019, se recomienda actualizar con el Plan de Desarrollo Departamental 2020-2023  "42 Motivos para Avanzar", aprobado bajo la Ordenanza 032 del 11 de junio de 2020</t>
    </r>
  </si>
  <si>
    <t xml:space="preserve">EL PDGRD identifica los aspectos geográficos que ayudan a localizar el departamento a nivel nacional, dado que menciona las coordenadas geográficas, la superficie, el perímetro, extensión y su respectiva distribución político - administrativo, mencionando las siete subregiones como parte de la estrategia de planificación con enfoque diferencial territorial </t>
  </si>
  <si>
    <t>EL PDGRD en términos de los aspectos físico-ambientales del territorio del Departamento del Cauca menciona que esta integrado al sistema andino, de las cuales se diferencian ocho unidades morfológicas:
-Llanura del Pacifico
-Cordillera Occidental
-Cordillera Central
-Altiplano de Popayán
-Macizo Colombiano
-El Valle del Patía
-El Valle del río Cauca
-Piedemonte de la cuenca del Amazonas
Asimismo el PDGRD describe la variedad de climas que van desde el cálido en las costas hasta las regiones con menores temperaturas, que se encuentran en la zona andina. La zona costera está caracterizada por climas cálidos, con humedades que van desde lo seco hasta lo muy húmedo. En la región entre las cordilleras predominan climas medios húmedos. Por su parte, la región oriental y el macizo mantienen temperaturas cálidas a lo largo del año. Además, de mencionar el nivel pluviométrico e identificar las dos temporadas de lluvia que se presentan en el departamento.</t>
  </si>
  <si>
    <t>El PDGRD en términos de identificar los aspectos socioculturales expresa en términos del número de la población una proyección para el año 2020, contaría con un total de 1391836 personas distribuidas en los 42 municipios. Asimismo, realiza una caracterización y distribución de la población en las siete regiones planteadas. Los datos mencionados en el aspecto socioculturales hacen parte del Departamento Administrativo Nacional de Estadísticas - DANE.
De la misma manera el PDGRD menciona que la Diversidad Étnica, donde se caracteriza la población Afro caucana ubicada sobre la región norte del departamento y la región pacifico. Y la población Indígena se ubica en el resto de las regiones del departamento.</t>
  </si>
  <si>
    <t>Se recomienda que se genere un numeral o un capitulo donde se realice una enumeración y una descripción de manera detallada de los aspectos que caractericen cada región y su interacción con las zonas donde se encuentran ubicadas en el departamento.
Asimismo identificar de manera explicita la conformación y la subdivisión del departamento en las regiones y en especial identificar los municipios que se encuentran en las regiones</t>
  </si>
  <si>
    <t>En términos de los aspectos económicos, el PDGRD, habla que las actividades agropecuarias son la principal participación del PIB de la economía departamental, las demás actividades se reparten entre los servicios, la industria y por ultimo la minería. asimismo, describe un poco las actividades económicas del departamento como son:
- Producción agropecuaria y agroindustria
- Ganadería / pesca marítima
- Industria 
- Minería
- PIB</t>
  </si>
  <si>
    <t>Se recomienda modificar la nomenclatura dado que según la numeración los aspectos económicos, se encuentran incluida en los Aspectos Socio-Culturales. 
Y según la GUIA PARA LA FORMULACIÓN DE LOS PLANES DEPARTAMENTALE DE GETIÓN DEL RIESGO DE DESASTRE, los aspecto económicos van en capitulo independiente.
Se sugiere que en la identificación de aspectos económicos mencionar un poco sobre el estado actual del EMPLEO en el departamento y si es posible hablar sobre la clasificación municipal de acuerdo a lo indicado en la Ley 617 del 2000</t>
  </si>
  <si>
    <t>El PDGRD en el capitulo de CONTEXTO, se hace una breve descripción del estado actual de la infraestructura de transporte que cuenta el departamento, en la que menciona el sistema carreteable, aéreo, fluvial y marítimo. Pero en especial hace una descripción de la red de carreteras que se posee con sus diferentes dimensione.</t>
  </si>
  <si>
    <t>Se recomienda modificar la nomenclatura dado que según la numeración los aspectos de infraestructura departamental (Vial y Transporte) lo mencionan en el CONTEXTO del PDGRD, Y según la GUIA PARA LA FORMULACIÓN DE LOS PLANES DEPARTAMENTALE DE GETIÓN DEL RIESGO DE DESASTRE, se debe generar un Capitulo donde se describan los aspectos de infraestructura departamental, donde se incluyan además una descripción de la infraestructura Educativa, infraestructura de Salud, etc..</t>
  </si>
  <si>
    <r>
      <t xml:space="preserve">El PDGRD realiza un cuadro para la identificación de escenarios de Riesgo para el departamento del Cauca, en el cuadro los clasifica según su origen:
</t>
    </r>
    <r>
      <rPr>
        <b/>
        <sz val="12"/>
        <color indexed="8"/>
        <rFont val="Calibri"/>
        <family val="2"/>
      </rPr>
      <t>-NAURAL/HIDROMETEOROLOGICO:</t>
    </r>
    <r>
      <rPr>
        <sz val="12"/>
        <color indexed="8"/>
        <rFont val="Calibri"/>
        <family val="2"/>
      </rPr>
      <t xml:space="preserve"> Vendavales, Tormentas/Tempestades, Heladas, Temporada Calor, Lluvias Intensas, Inundaciones, Avenidas Torrenciales, Granizadas, Creciente Súbitas, Avalanchas</t>
    </r>
    <r>
      <rPr>
        <b/>
        <sz val="12"/>
        <color indexed="8"/>
        <rFont val="Calibri"/>
        <family val="2"/>
      </rPr>
      <t xml:space="preserve">
-NATURALES / GEOLOGICAS:</t>
    </r>
    <r>
      <rPr>
        <sz val="12"/>
        <color indexed="8"/>
        <rFont val="Calibri"/>
        <family val="2"/>
      </rPr>
      <t xml:space="preserve"> Sismos, Tsunami, Actividad Volcánica, Movimientos en masa, Volcanes, Fallas, Aludes
</t>
    </r>
    <r>
      <rPr>
        <b/>
        <sz val="12"/>
        <color indexed="8"/>
        <rFont val="Calibri"/>
        <family val="2"/>
      </rPr>
      <t>-SOCIO NATURALES:</t>
    </r>
    <r>
      <rPr>
        <sz val="12"/>
        <color indexed="8"/>
        <rFont val="Calibri"/>
        <family val="2"/>
      </rPr>
      <t xml:space="preserve"> Inundaciones, Remoción en Masa, Incendios Forestales, Degradación de recursos naturales-
</t>
    </r>
    <r>
      <rPr>
        <b/>
        <sz val="12"/>
        <color indexed="8"/>
        <rFont val="Calibri"/>
        <family val="2"/>
      </rPr>
      <t>- ANTROPICOS:</t>
    </r>
    <r>
      <rPr>
        <sz val="12"/>
        <color indexed="8"/>
        <rFont val="Calibri"/>
        <family val="2"/>
      </rPr>
      <t xml:space="preserve"> Accidente trafico, aglomeraciones de personas, contaminación, intoxicación, terrorismo, vandalismo, cierre vial, manifestación-</t>
    </r>
    <r>
      <rPr>
        <b/>
        <sz val="12"/>
        <color indexed="8"/>
        <rFont val="Calibri"/>
        <family val="2"/>
      </rPr>
      <t xml:space="preserve">
-TECNOLOGICO:</t>
    </r>
    <r>
      <rPr>
        <sz val="12"/>
        <color indexed="8"/>
        <rFont val="Calibri"/>
        <family val="2"/>
      </rPr>
      <t xml:space="preserve"> Derrame, fugas, explosiones, incendio estructurales, riesgo concatenado, erosión hídrica, deforestación, minería</t>
    </r>
    <r>
      <rPr>
        <b/>
        <sz val="12"/>
        <color indexed="8"/>
        <rFont val="Calibri"/>
        <family val="2"/>
      </rPr>
      <t xml:space="preserve">
- BIOSANITARIA:</t>
    </r>
    <r>
      <rPr>
        <sz val="12"/>
        <color indexed="8"/>
        <rFont val="Calibri"/>
        <family val="2"/>
      </rPr>
      <t xml:space="preserve"> Plagas, Epidemias, Vertimiento
</t>
    </r>
  </si>
  <si>
    <t>Se recomienda que la identificación preliminar de escenarios de riesgo se encuentre en el capitulo de diagnostico</t>
  </si>
  <si>
    <t>El PDGRD Si formula un componente estratégico en base de los tres (03) procesos de la Gestión del Riesgo de Desastres (Conocimiento, Reducción y Manejo de Desastres), teniendo en cuenta el objetivo de la Política Nacional de Gestión del Riesgo de Desastres, estipulado en la Ley 1523 del 2012. Proponiendo estrategias como:
- Gestión del Proceso de conocimiento del Riesgo en el Departamento del Cauca
- Reducción del Riesgo de Desastres en la Planificación y Gestión del Desarrollo Territorial
- Reducción del Riesgo Sectorial y Territorial
- Gestión del Proceso de Manejo de Desastres en el Departamento del Cauca
- Fortalecimiento de la Capacidad Institucional de la OAGRD- SDGRD</t>
  </si>
  <si>
    <t>El PDGRD aunque no lo menciona de manera explicita, el instrumento de planificación, tiene entre sus referencias los 17 Objetos de Desarrollo Sostenible - ODS, 
Reducir las condiciones de riesgo actual y evitar la construcción de nuevas condiciones de riesgo en el desarrollo territorial, sectorial y ambiental sostenible</t>
  </si>
  <si>
    <t>Contextualización  a nivel regional (Sudamérica), contexto a nivel nacional (Colombia) y contexto a nivel local (departamento del Cauca)
- Escenarios de riesgo por Sismo y análisis por fallas Geológicas y Erupción Volcánica (definiciones y descripciones de fallas geológicas, zonificación de la amanezca - análisis y clasificación de la amenaza sísmica,  realizan un análisis de registros encontrados según su magnitud e intensidad, zonificación de la amenaza -  análisis de la amenaza volcánica, zonificación de la amenaza)
- Escenarios de riesgo por Movimientos en Masa (Causas, actores, consecuencias, necesidad, registro de eventos, zonificación de la amenaza)
- Escenario de riesgo por Inundaciones, Avenidas Torrenciales (definición y afectación de las Inundaciones , inventario de inundaciones, zonificación de la amenaza en el departamento - 
Avenida Torrencial: factores, descripción, causas  de la amenaza)
- Escenario de riesgo por Cambio Climático (zonificación de la relación del incremento de la temperatura, relación del incremento de la precipitación)</t>
  </si>
  <si>
    <t xml:space="preserve">El PDGRD describe los municipios por los cuales están compuestas las subregiones que posee el departamento, asimismo, identifica y zonifica los fenómenos amenazantes en cada una de las subregiones y expresa que municipios de cada región se encuentran expuestos a cada fenómeno amenazante </t>
  </si>
  <si>
    <t>Se recomienda que el PDGRD, logre identificar los elementos expuestos y la vulnerabilidad en función de cada uno de los fenómenos amenazantes a los que se encuentra expuesto el departamento.
Asimismo, seria de gran ayuda la utilización del Atlas del Riesgo el cual presenta los valores expuestos por departamento y la utilización de la vulnerabilidad social a través del factor de agravamiento utilizado en el índice de riesgo integral</t>
  </si>
  <si>
    <t>en la sesión DOCUMENTO DE IDENTIFICACIÓN, PRIORIZACIÓN Y ANÁLISIS DE LAS AMENAZAS del PDGRD del Cauca, en el capitulo de ANÁLISIS DE LOS ESCENARIOS DE RIESGO POR SUBREGIONES se realiza una descripción detallada de escenario de riesgo identificando todos y cada uno de los fenómenos amenazantes e identifica los municipios que se encuentran dentro de amenaza y mencionaría cuales son de mayor afectación si se presenta dicho evento.</t>
  </si>
  <si>
    <t>Se recomienda que el PDGRD, identifique los valores expuestos por municipio si se llega a presentar una de las amenazas identificadas en el presente instrumento de planificación, asimismo, conocer cuales serias los elementos expuestos que se encuentran por las diferentes amenazas.</t>
  </si>
  <si>
    <t>Se recomienda que en la fase o etapa de Formulación defina medida de intervención en términos de los procesos de la GRD, identificando de manera preliminar actores e instancias de gestión</t>
  </si>
  <si>
    <t>El PDGRD, menciona los artículos 53 y 54 de la Ley 1523, además de agregar la imagen de las Fuentes de Financiación departamentales identificadas en la Guía para la Creación y Funcionamiento de Fondos Territoriales de Gestión de Riesgo de Desastres, publicada por la UNGRD en el 2018</t>
  </si>
  <si>
    <t xml:space="preserve">El PDGRD hace referencia a los artículos 53 y 54 de la Ley 1523 del 2012,explicando la inclusión del presupuesto en GRD en sus partidas presupuestamos, además de mencionar la obligación de la creación de los FTGRD, pero no menciona en explícitamente cuales y como serian las fuentes de financiación directas </t>
  </si>
  <si>
    <t>El PDGRD, en la sesión del COMPONENTE PROGRAMÁTICO, en el capitulo denominado PROGRAMAS, PLANES, PROYECTOS Y METAS DEL COMPONENENTE PROGRAMÁTICO, anexa las Fichas de Proyectos de Componente Programático PDGRD, donde definen algunas líneas de acciones y se genera un presupuesto expresado en Millones de pesos</t>
  </si>
  <si>
    <t>El PDGRD, en la sesión del COMPONENTE PROGRAMÁTICO, en el capitulo denominado PROGRAMAS, PLANES, PROYECTOS Y METAS DEL COMPONENENTE PROGRAMÁTICO, anexa las Fichas de Proyectos de Componente Programático PDGRD, define proyectos que se encuentran bajo los procesos de conocimiento, reducción y manejo de desastres.</t>
  </si>
  <si>
    <t>Los objetos y las estrategias planteadas en el PDGRD son:
- Gestión del Proceso de conocimiento del Riesgo en el Departamento del Cauca
- Reducción del Riesgo de Desastres en la Planificación y Gestión del Desarrollo Territorial
- Reducción del Riesgo Sectorial y Territorial
- Gestión del Proceso de Manejo de Desastres en el Departamento del Cauca
- Fortalecimiento de la Capacidad Institucional de la OAGRD- SDGRD
De los cuales los programas que conforman cada estrategia, si están armonizados con los objetivos  y estrategias planteadas en el Plan Nacional de Gestión del Riesgo de Desastres</t>
  </si>
  <si>
    <t>En la sesión MECANISMO DE SEGUIMIENTO Y EVALUACIÓN PLAN DEPARTAMENTAL DE GESTIÓN DE RIESGO DE DESASTRES DEPARTAMENTO DEL CAUCA del PDGRD, para llevar a cabo correctamente el proceso de seguimiento y evaluación  pretende establecer un modelo donde se integran tres grandes indicadores, a los programas y estrategias planteadas en el componente programático:
 - Línea Base (Estado actual del territorio)
- Escenarios de riesgo  (Recopilación de información en relación a los fenómenos amenazante - sus causas, ocurrencias y la capacidad de mitigar el riesgo en las actividades económicas y sociales.
- Gobernanza ( recopilación de información de las actividades realizadas en las instancias territoriales)</t>
  </si>
  <si>
    <t xml:space="preserve">Se recomienda anexar en las matrices y/o fichas de los proyectos, programas y acciones que se anexaron en el componente programático del PDGRD los indicadores a cada estrategia para poder generar un  mecanismo de seguimiento y evaluación a cada programa. </t>
  </si>
  <si>
    <t>Categoría del departamento Ley 617 de 2000</t>
  </si>
  <si>
    <r>
      <t xml:space="preserve">Ordenanza y/o Decreto de adopción: </t>
    </r>
    <r>
      <rPr>
        <sz val="12"/>
        <color indexed="8"/>
        <rFont val="Calibri"/>
        <family val="2"/>
      </rPr>
      <t>0833-10-2019</t>
    </r>
  </si>
  <si>
    <r>
      <t xml:space="preserve">Nombre Plan Departamental de Gestión del Riesgo de Desastres: </t>
    </r>
    <r>
      <rPr>
        <sz val="12"/>
        <color indexed="8"/>
        <rFont val="Calibri"/>
        <family val="2"/>
      </rPr>
      <t>Sin identificar</t>
    </r>
  </si>
  <si>
    <t xml:space="preserve">Se recomienda que el PDGRD, se actualice según el nuevo Plan de Desarrollo Departamental del Cauca 2020 - 2023, denominado "42 Motivos para Avanzar", aprobado bajo la Ordenanza 032 del 11 de junio de 2020. </t>
  </si>
  <si>
    <t>El PDGRD, Se encuentra armonizado con: Marco Internacional ( Marco de Acción de Sendai 2015 - 2030, Acuerdo Internacional de París COP 21 y la Convención Marco de las Naciones Unidas sobre el Cambio Climático, Conferencia de las Naciones Unidas sobre Vivienda y Desarrollo Urbano Sostenible – Hábitat III, Objetivos de Desarrollo Sostenible - ODS). Marco Nacional (Ley 1523 del 2012, SNGRD) Y los instrumentos de planificación (PNGRD, ENRE, PTGRD) La integración del PDGRD en el PDD se encuentra de armonizado de tal manera que en los PDD anteriores poseen componentes y programas en términos de la GRD.
- Plan de Desarrollo Departamental 2012-2015 - "Cauca, Todas las Oportunidades" - Atención integral en la gestión y mitigación del riesgo
- Plan de Desarrollo Departamental 2016-2019 - "Cauca un Territorio de Paz" - Cauca Cuidador de Agua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</si>
</sst>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b/>
      <sz val="12"/>
      <name val="Arial"/>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0"/>
      <color indexed="8"/>
      <name val="+mn-lt"/>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6"/>
      <color theme="1"/>
      <name val="Calibri"/>
      <family val="2"/>
    </font>
    <font>
      <b/>
      <sz val="14"/>
      <color theme="1"/>
      <name val="Calibri"/>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rgb="FFDEEAF6"/>
        <bgColor indexed="64"/>
      </patternFill>
    </fill>
    <fill>
      <patternFill patternType="solid">
        <fgColor rgb="FFECECEC"/>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thin">
        <color rgb="FF000000"/>
      </bottom>
    </border>
    <border>
      <left/>
      <right style="thin">
        <color rgb="FF000000"/>
      </right>
      <top style="thin">
        <color rgb="FF000000"/>
      </top>
      <bottom/>
    </border>
    <border>
      <left style="medium">
        <color rgb="FF000000"/>
      </left>
      <right style="thin">
        <color rgb="FF000000"/>
      </right>
      <top style="thin">
        <color rgb="FF000000"/>
      </top>
      <bottom/>
    </border>
    <border>
      <left style="medium">
        <color rgb="FF000000"/>
      </left>
      <right style="thin">
        <color rgb="FF000000"/>
      </right>
      <top/>
      <bottom/>
    </border>
    <border>
      <left style="thin">
        <color rgb="FF000000"/>
      </left>
      <right/>
      <top/>
      <bottom/>
    </border>
    <border>
      <left/>
      <right style="thin">
        <color rgb="FF000000"/>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color rgb="FF000000"/>
      </right>
      <top style="medium">
        <color rgb="FF000000"/>
      </top>
      <bottom style="medium">
        <color rgb="FF000000"/>
      </bottom>
    </border>
    <border>
      <left/>
      <right style="medium">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0">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0" xfId="0" applyFon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165" fontId="48" fillId="0" borderId="14" xfId="0" applyNumberFormat="1" applyFont="1" applyBorder="1" applyAlignment="1">
      <alignment horizontal="center" vertical="center"/>
    </xf>
    <xf numFmtId="0" fontId="48" fillId="0" borderId="15" xfId="0" applyFont="1" applyBorder="1" applyAlignment="1">
      <alignment horizontal="center" vertical="center"/>
    </xf>
    <xf numFmtId="0" fontId="46" fillId="34" borderId="16" xfId="0" applyFont="1" applyFill="1" applyBorder="1" applyAlignment="1">
      <alignment horizontal="center" vertical="center"/>
    </xf>
    <xf numFmtId="0" fontId="46" fillId="34" borderId="17" xfId="0" applyFont="1" applyFill="1" applyBorder="1" applyAlignment="1">
      <alignment horizontal="center" vertical="center" wrapText="1"/>
    </xf>
    <xf numFmtId="0" fontId="47" fillId="0" borderId="18" xfId="0" applyFont="1" applyBorder="1" applyAlignment="1">
      <alignment horizontal="center" vertical="center"/>
    </xf>
    <xf numFmtId="0" fontId="30" fillId="35" borderId="19" xfId="0" applyFont="1" applyFill="1" applyBorder="1" applyAlignment="1">
      <alignment/>
    </xf>
    <xf numFmtId="0" fontId="47" fillId="0" borderId="20" xfId="0" applyFont="1" applyBorder="1" applyAlignment="1">
      <alignment/>
    </xf>
    <xf numFmtId="0" fontId="46" fillId="0" borderId="21" xfId="0" applyFont="1" applyBorder="1" applyAlignment="1">
      <alignment/>
    </xf>
    <xf numFmtId="165" fontId="46" fillId="0" borderId="22" xfId="0" applyNumberFormat="1" applyFont="1" applyBorder="1" applyAlignment="1">
      <alignment horizontal="center"/>
    </xf>
    <xf numFmtId="0" fontId="46" fillId="33" borderId="0" xfId="0" applyFont="1" applyFill="1" applyBorder="1" applyAlignment="1">
      <alignment/>
    </xf>
    <xf numFmtId="0" fontId="47" fillId="0" borderId="10"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0" fontId="46" fillId="0" borderId="26" xfId="0" applyFont="1" applyBorder="1" applyAlignment="1">
      <alignment/>
    </xf>
    <xf numFmtId="165" fontId="47" fillId="37" borderId="34" xfId="0" applyNumberFormat="1" applyFont="1" applyFill="1" applyBorder="1" applyAlignment="1">
      <alignment horizontal="center"/>
    </xf>
    <xf numFmtId="165" fontId="48" fillId="0" borderId="35" xfId="0" applyNumberFormat="1" applyFont="1" applyBorder="1" applyAlignment="1">
      <alignment horizontal="center" vertical="center"/>
    </xf>
    <xf numFmtId="0" fontId="49" fillId="0" borderId="36" xfId="0" applyFont="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0" fillId="0" borderId="0" xfId="0" applyFont="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50" fillId="0" borderId="36" xfId="0" applyFont="1" applyBorder="1" applyAlignment="1">
      <alignment horizontal="center" vertical="center" wrapText="1"/>
    </xf>
    <xf numFmtId="0" fontId="50" fillId="0" borderId="37" xfId="0" applyFont="1" applyBorder="1" applyAlignment="1">
      <alignment horizontal="center" vertical="center"/>
    </xf>
    <xf numFmtId="0" fontId="51" fillId="0" borderId="39" xfId="0" applyFont="1" applyBorder="1" applyAlignment="1">
      <alignment horizontal="center" vertical="center"/>
    </xf>
    <xf numFmtId="0" fontId="50" fillId="34" borderId="36" xfId="0" applyFont="1" applyFill="1" applyBorder="1" applyAlignment="1">
      <alignment horizontal="center" vertical="center"/>
    </xf>
    <xf numFmtId="0" fontId="51" fillId="0" borderId="36" xfId="0" applyFont="1" applyBorder="1" applyAlignment="1">
      <alignment horizontal="center" vertical="center"/>
    </xf>
    <xf numFmtId="0" fontId="47" fillId="0" borderId="44" xfId="0" applyFont="1" applyBorder="1" applyAlignment="1">
      <alignment horizontal="left" vertical="center" wrapText="1"/>
    </xf>
    <xf numFmtId="0" fontId="3" fillId="0" borderId="18" xfId="0" applyFont="1" applyBorder="1" applyAlignment="1">
      <alignment/>
    </xf>
    <xf numFmtId="0" fontId="49" fillId="0" borderId="45" xfId="0" applyFont="1" applyBorder="1" applyAlignment="1">
      <alignment horizontal="center" vertical="center" wrapText="1"/>
    </xf>
    <xf numFmtId="0" fontId="3" fillId="0" borderId="46" xfId="0" applyFont="1" applyBorder="1" applyAlignment="1">
      <alignment/>
    </xf>
    <xf numFmtId="0" fontId="3" fillId="0" borderId="20" xfId="0" applyFont="1" applyBorder="1" applyAlignment="1">
      <alignment/>
    </xf>
    <xf numFmtId="0" fontId="3" fillId="0" borderId="47" xfId="0" applyFont="1" applyBorder="1" applyAlignment="1">
      <alignment/>
    </xf>
    <xf numFmtId="0" fontId="3" fillId="0" borderId="48" xfId="0" applyFont="1" applyBorder="1" applyAlignment="1">
      <alignment/>
    </xf>
    <xf numFmtId="0" fontId="47" fillId="0" borderId="45" xfId="0" applyFont="1" applyBorder="1" applyAlignment="1">
      <alignment horizontal="center" vertical="center" wrapText="1"/>
    </xf>
    <xf numFmtId="0" fontId="49" fillId="0" borderId="24" xfId="0" applyFont="1" applyBorder="1" applyAlignment="1">
      <alignment horizontal="center" vertical="center"/>
    </xf>
    <xf numFmtId="0" fontId="3" fillId="0" borderId="11" xfId="0" applyFont="1" applyBorder="1" applyAlignment="1">
      <alignment/>
    </xf>
    <xf numFmtId="0" fontId="3" fillId="0" borderId="49" xfId="0" applyFont="1" applyBorder="1" applyAlignment="1">
      <alignment/>
    </xf>
    <xf numFmtId="0" fontId="47" fillId="0" borderId="24" xfId="0" applyFont="1" applyBorder="1" applyAlignment="1">
      <alignment horizontal="left" vertical="center"/>
    </xf>
    <xf numFmtId="0" fontId="47" fillId="0" borderId="25" xfId="0" applyFont="1" applyBorder="1" applyAlignment="1">
      <alignment horizontal="left" vertical="center"/>
    </xf>
    <xf numFmtId="0" fontId="47" fillId="0" borderId="30" xfId="0" applyFont="1" applyBorder="1" applyAlignment="1">
      <alignment horizontal="left" vertical="center" wrapText="1"/>
    </xf>
    <xf numFmtId="0" fontId="3" fillId="0" borderId="50" xfId="0" applyFont="1" applyBorder="1" applyAlignment="1">
      <alignment/>
    </xf>
    <xf numFmtId="0" fontId="3" fillId="0" borderId="51" xfId="0" applyFont="1" applyBorder="1" applyAlignment="1">
      <alignment/>
    </xf>
    <xf numFmtId="0" fontId="50" fillId="34" borderId="52" xfId="0" applyFont="1" applyFill="1" applyBorder="1" applyAlignment="1">
      <alignment horizontal="center" vertical="center" wrapText="1"/>
    </xf>
    <xf numFmtId="0" fontId="3" fillId="0" borderId="53" xfId="0" applyFont="1" applyBorder="1" applyAlignment="1">
      <alignment/>
    </xf>
    <xf numFmtId="0" fontId="3" fillId="0" borderId="54" xfId="0" applyFont="1" applyBorder="1" applyAlignment="1">
      <alignment/>
    </xf>
    <xf numFmtId="0" fontId="51" fillId="34" borderId="20" xfId="0" applyFont="1" applyFill="1" applyBorder="1" applyAlignment="1">
      <alignment horizontal="center" vertical="center"/>
    </xf>
    <xf numFmtId="0" fontId="3" fillId="0" borderId="47" xfId="0" applyFont="1" applyBorder="1" applyAlignment="1">
      <alignment/>
    </xf>
    <xf numFmtId="0" fontId="3" fillId="0" borderId="47" xfId="0" applyFont="1" applyBorder="1" applyAlignment="1">
      <alignment/>
    </xf>
    <xf numFmtId="0" fontId="49" fillId="0" borderId="55" xfId="0" applyFont="1" applyBorder="1" applyAlignment="1">
      <alignment horizontal="left" vertical="top" wrapText="1"/>
    </xf>
    <xf numFmtId="0" fontId="3" fillId="0" borderId="56" xfId="0" applyFont="1" applyBorder="1" applyAlignment="1">
      <alignment/>
    </xf>
    <xf numFmtId="0" fontId="49" fillId="0" borderId="57" xfId="0" applyFont="1" applyBorder="1" applyAlignment="1">
      <alignment horizontal="center" vertical="center"/>
    </xf>
    <xf numFmtId="0" fontId="3" fillId="0" borderId="19" xfId="0" applyFont="1" applyBorder="1" applyAlignment="1">
      <alignment/>
    </xf>
    <xf numFmtId="0" fontId="47" fillId="0" borderId="58" xfId="0" applyFont="1" applyBorder="1" applyAlignment="1">
      <alignment horizontal="left" vertical="center" wrapText="1"/>
    </xf>
    <xf numFmtId="0" fontId="3" fillId="0" borderId="59" xfId="0" applyFont="1" applyBorder="1" applyAlignment="1">
      <alignment/>
    </xf>
    <xf numFmtId="164" fontId="47" fillId="0" borderId="24" xfId="0" applyNumberFormat="1" applyFont="1" applyBorder="1" applyAlignment="1">
      <alignment horizontal="left"/>
    </xf>
    <xf numFmtId="0" fontId="3" fillId="0" borderId="60" xfId="0" applyFont="1" applyBorder="1" applyAlignment="1">
      <alignment/>
    </xf>
    <xf numFmtId="1" fontId="49" fillId="0" borderId="24" xfId="0" applyNumberFormat="1" applyFont="1" applyBorder="1" applyAlignment="1">
      <alignment horizontal="center"/>
    </xf>
    <xf numFmtId="0" fontId="47" fillId="0" borderId="28" xfId="0" applyFont="1" applyBorder="1" applyAlignment="1">
      <alignment horizontal="left" vertical="top"/>
    </xf>
    <xf numFmtId="0" fontId="3" fillId="0" borderId="33" xfId="0" applyFont="1" applyBorder="1" applyAlignment="1">
      <alignment/>
    </xf>
    <xf numFmtId="0" fontId="49" fillId="0" borderId="16" xfId="0" applyFont="1" applyBorder="1" applyAlignment="1">
      <alignment horizontal="center" vertical="center"/>
    </xf>
    <xf numFmtId="0" fontId="3" fillId="0" borderId="61" xfId="0" applyFont="1" applyBorder="1" applyAlignment="1">
      <alignment/>
    </xf>
    <xf numFmtId="0" fontId="3" fillId="0" borderId="62" xfId="0" applyFont="1" applyBorder="1" applyAlignment="1">
      <alignment/>
    </xf>
    <xf numFmtId="0" fontId="51" fillId="34" borderId="63" xfId="0" applyFont="1" applyFill="1" applyBorder="1" applyAlignment="1">
      <alignment horizontal="center" vertical="center"/>
    </xf>
    <xf numFmtId="0" fontId="3" fillId="0" borderId="64" xfId="0" applyFont="1" applyBorder="1" applyAlignment="1">
      <alignment/>
    </xf>
    <xf numFmtId="0" fontId="3" fillId="0" borderId="56" xfId="0" applyFont="1" applyBorder="1" applyAlignment="1">
      <alignment vertical="top"/>
    </xf>
    <xf numFmtId="0" fontId="3" fillId="0" borderId="65" xfId="0" applyFont="1" applyBorder="1" applyAlignment="1">
      <alignment vertical="top"/>
    </xf>
    <xf numFmtId="0" fontId="51" fillId="34" borderId="25" xfId="0" applyFont="1" applyFill="1" applyBorder="1" applyAlignment="1">
      <alignment horizontal="center" vertical="center"/>
    </xf>
    <xf numFmtId="0" fontId="51" fillId="34" borderId="47" xfId="0" applyFont="1" applyFill="1" applyBorder="1" applyAlignment="1">
      <alignment horizontal="center" vertical="center"/>
    </xf>
    <xf numFmtId="0" fontId="3" fillId="0" borderId="48" xfId="0" applyFont="1" applyBorder="1" applyAlignment="1">
      <alignment/>
    </xf>
    <xf numFmtId="0" fontId="51" fillId="34" borderId="29" xfId="0" applyFont="1" applyFill="1" applyBorder="1" applyAlignment="1">
      <alignment horizontal="left" vertical="center" wrapText="1"/>
    </xf>
    <xf numFmtId="0" fontId="3" fillId="0" borderId="56" xfId="0" applyFont="1" applyBorder="1" applyAlignment="1">
      <alignment/>
    </xf>
    <xf numFmtId="0" fontId="3" fillId="0" borderId="65" xfId="0" applyFont="1" applyBorder="1" applyAlignment="1">
      <alignment/>
    </xf>
    <xf numFmtId="0" fontId="3" fillId="0" borderId="65" xfId="0" applyFont="1" applyBorder="1" applyAlignment="1">
      <alignment/>
    </xf>
    <xf numFmtId="0" fontId="49" fillId="0" borderId="56" xfId="0" applyFont="1" applyBorder="1" applyAlignment="1">
      <alignment horizontal="left" vertical="top" wrapText="1"/>
    </xf>
    <xf numFmtId="0" fontId="51" fillId="0" borderId="30" xfId="0" applyFont="1" applyBorder="1" applyAlignment="1">
      <alignment horizontal="left" vertical="top"/>
    </xf>
    <xf numFmtId="0" fontId="50" fillId="34" borderId="52"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25" xfId="0" applyFont="1" applyFill="1" applyBorder="1" applyAlignment="1">
      <alignment horizontal="center" vertical="center" wrapText="1"/>
    </xf>
    <xf numFmtId="0" fontId="51" fillId="34" borderId="20" xfId="0" applyFont="1" applyFill="1" applyBorder="1" applyAlignment="1">
      <alignment horizontal="center"/>
    </xf>
    <xf numFmtId="0" fontId="51" fillId="34" borderId="47" xfId="0" applyFont="1" applyFill="1" applyBorder="1" applyAlignment="1">
      <alignment horizontal="center"/>
    </xf>
    <xf numFmtId="0" fontId="51" fillId="0" borderId="30" xfId="0" applyFont="1" applyBorder="1" applyAlignment="1">
      <alignment horizontal="left" vertical="top" wrapText="1"/>
    </xf>
    <xf numFmtId="0" fontId="51" fillId="34" borderId="25" xfId="0" applyFont="1" applyFill="1" applyBorder="1" applyAlignment="1">
      <alignment horizontal="left" vertical="center" wrapText="1"/>
    </xf>
    <xf numFmtId="0" fontId="49" fillId="0" borderId="55" xfId="0" applyFont="1" applyBorder="1" applyAlignment="1">
      <alignment vertical="top" wrapText="1"/>
    </xf>
    <xf numFmtId="0" fontId="47" fillId="0" borderId="30" xfId="0" applyFont="1" applyBorder="1" applyAlignment="1">
      <alignment horizontal="left" vertical="top" wrapText="1"/>
    </xf>
    <xf numFmtId="0" fontId="3" fillId="0" borderId="11" xfId="0" applyFont="1" applyBorder="1" applyAlignment="1">
      <alignment vertical="center"/>
    </xf>
    <xf numFmtId="0" fontId="3" fillId="0" borderId="15" xfId="0" applyFont="1" applyBorder="1" applyAlignment="1">
      <alignment/>
    </xf>
    <xf numFmtId="0" fontId="48" fillId="34" borderId="66" xfId="0" applyFont="1" applyFill="1" applyBorder="1" applyAlignment="1">
      <alignment horizontal="center" vertical="center" textRotation="90" wrapText="1"/>
    </xf>
    <xf numFmtId="0" fontId="3" fillId="0" borderId="67" xfId="0" applyFont="1" applyBorder="1" applyAlignment="1">
      <alignment/>
    </xf>
    <xf numFmtId="0" fontId="3" fillId="0" borderId="67" xfId="0" applyFont="1" applyBorder="1" applyAlignment="1">
      <alignment/>
    </xf>
    <xf numFmtId="0" fontId="51" fillId="38" borderId="24" xfId="0" applyFont="1" applyFill="1" applyBorder="1" applyAlignment="1">
      <alignment horizontal="left" vertical="center" wrapText="1"/>
    </xf>
    <xf numFmtId="0" fontId="51" fillId="38" borderId="68" xfId="0" applyFont="1" applyFill="1" applyBorder="1" applyAlignment="1">
      <alignment horizontal="left" vertical="center" wrapText="1"/>
    </xf>
    <xf numFmtId="0" fontId="3" fillId="0" borderId="0" xfId="0" applyFont="1" applyBorder="1" applyAlignment="1">
      <alignment/>
    </xf>
    <xf numFmtId="0" fontId="3" fillId="0" borderId="69" xfId="0" applyFont="1" applyBorder="1" applyAlignment="1">
      <alignment/>
    </xf>
    <xf numFmtId="0" fontId="51" fillId="34" borderId="21" xfId="0" applyFont="1" applyFill="1" applyBorder="1" applyAlignment="1">
      <alignment horizontal="center" vertical="center" wrapText="1"/>
    </xf>
    <xf numFmtId="0" fontId="47" fillId="0" borderId="25" xfId="0" applyFont="1" applyBorder="1" applyAlignment="1">
      <alignment horizontal="left"/>
    </xf>
    <xf numFmtId="0" fontId="47" fillId="0" borderId="30" xfId="0" applyFont="1" applyBorder="1" applyAlignment="1">
      <alignment horizontal="left" wrapText="1"/>
    </xf>
    <xf numFmtId="0" fontId="52" fillId="39" borderId="70" xfId="0" applyFont="1" applyFill="1" applyBorder="1" applyAlignment="1">
      <alignment horizontal="center" vertical="center"/>
    </xf>
    <xf numFmtId="0" fontId="52" fillId="39" borderId="71" xfId="0" applyFont="1" applyFill="1" applyBorder="1" applyAlignment="1">
      <alignment horizontal="center" vertical="center"/>
    </xf>
    <xf numFmtId="0" fontId="52" fillId="39" borderId="72" xfId="0" applyFont="1" applyFill="1" applyBorder="1" applyAlignment="1">
      <alignment horizontal="center" vertical="center"/>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0" fillId="0" borderId="76" xfId="0" applyFont="1" applyBorder="1" applyAlignment="1">
      <alignment horizontal="left" vertical="top" wrapText="1"/>
    </xf>
    <xf numFmtId="0" fontId="0" fillId="0" borderId="0"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0" fillId="0" borderId="80" xfId="0" applyFont="1" applyBorder="1" applyAlignment="1">
      <alignment horizontal="left" vertical="top"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xf numFmtId="0" fontId="46" fillId="0" borderId="30" xfId="0" applyFont="1" applyBorder="1" applyAlignment="1">
      <alignment horizontal="center" vertical="center"/>
    </xf>
    <xf numFmtId="0" fontId="46" fillId="34" borderId="16" xfId="0" applyFont="1" applyFill="1" applyBorder="1" applyAlignment="1">
      <alignment horizontal="center"/>
    </xf>
    <xf numFmtId="0" fontId="3" fillId="0" borderId="61" xfId="0" applyFont="1" applyBorder="1" applyAlignment="1">
      <alignment/>
    </xf>
    <xf numFmtId="0" fontId="46" fillId="34" borderId="16" xfId="0" applyFont="1" applyFill="1" applyBorder="1" applyAlignment="1">
      <alignment horizontal="center" vertical="center"/>
    </xf>
    <xf numFmtId="0" fontId="3" fillId="0" borderId="81" xfId="0" applyFont="1" applyBorder="1" applyAlignment="1">
      <alignment/>
    </xf>
    <xf numFmtId="0" fontId="47" fillId="0" borderId="21" xfId="0" applyFont="1" applyBorder="1" applyAlignment="1">
      <alignment horizontal="left"/>
    </xf>
    <xf numFmtId="0" fontId="3" fillId="0" borderId="82" xfId="0" applyFont="1" applyBorder="1" applyAlignment="1">
      <alignment/>
    </xf>
    <xf numFmtId="165" fontId="46" fillId="0" borderId="21" xfId="0" applyNumberFormat="1"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 DESASTRES</a:t>
            </a:r>
          </a:p>
        </c:rich>
      </c:tx>
      <c:layout>
        <c:manualLayout>
          <c:xMode val="factor"/>
          <c:yMode val="factor"/>
          <c:x val="0.00875"/>
          <c:y val="-0.0035"/>
        </c:manualLayout>
      </c:layout>
      <c:spPr>
        <a:noFill/>
        <a:ln w="3175">
          <a:noFill/>
        </a:ln>
      </c:spPr>
    </c:title>
    <c:plotArea>
      <c:layout>
        <c:manualLayout>
          <c:xMode val="edge"/>
          <c:yMode val="edge"/>
          <c:x val="0.06475"/>
          <c:y val="0.241"/>
          <c:w val="0.88525"/>
          <c:h val="0.68025"/>
        </c:manualLayout>
      </c:layout>
      <c:barChart>
        <c:barDir val="bar"/>
        <c:grouping val="clustered"/>
        <c:varyColors val="1"/>
        <c:ser>
          <c:idx val="0"/>
          <c:order val="0"/>
          <c:spPr>
            <a:solidFill>
              <a:srgbClr val="FFFF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548235"/>
              </a:solidFill>
              <a:ln w="12700">
                <a:solidFill>
                  <a:srgbClr val="000000"/>
                </a:solidFill>
              </a:ln>
            </c:spPr>
          </c:dPt>
          <c:dPt>
            <c:idx val="1"/>
            <c:invertIfNegative val="1"/>
            <c:spPr>
              <a:solidFill>
                <a:srgbClr val="548235"/>
              </a:solidFill>
              <a:ln w="12700">
                <a:solidFill>
                  <a:srgbClr val="000000"/>
                </a:solidFill>
              </a:ln>
            </c:spPr>
          </c:dPt>
          <c:dPt>
            <c:idx val="2"/>
            <c:invertIfNegative val="1"/>
            <c:spPr>
              <a:solidFill>
                <a:srgbClr val="548235"/>
              </a:solidFill>
              <a:ln w="12700">
                <a:solidFill>
                  <a:srgbClr val="000000"/>
                </a:solidFill>
              </a:ln>
            </c:spPr>
          </c:dPt>
          <c:dPt>
            <c:idx val="3"/>
            <c:invertIfNegative val="1"/>
            <c:spPr>
              <a:solidFill>
                <a:srgbClr val="FFFF00"/>
              </a:solidFill>
              <a:ln w="12700">
                <a:solidFill>
                  <a:srgbClr val="000000"/>
                </a:solid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30956012"/>
        <c:axId val="10168653"/>
      </c:barChart>
      <c:catAx>
        <c:axId val="30956012"/>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100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0168653"/>
        <c:crosses val="autoZero"/>
        <c:auto val="1"/>
        <c:lblOffset val="100"/>
        <c:tickLblSkip val="1"/>
        <c:noMultiLvlLbl val="0"/>
      </c:catAx>
      <c:valAx>
        <c:axId val="10168653"/>
        <c:scaling>
          <c:orientation val="minMax"/>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3"/>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900" b="0" i="0" u="none" baseline="0">
                <a:solidFill>
                  <a:srgbClr val="000000"/>
                </a:solidFill>
              </a:defRPr>
            </a:pPr>
          </a:p>
        </c:txPr>
        <c:crossAx val="30956012"/>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PORCENTAJE GENERAL DE EVALUACIÓN PDGRD</a:t>
            </a:r>
          </a:p>
        </c:rich>
      </c:tx>
      <c:layout>
        <c:manualLayout>
          <c:xMode val="factor"/>
          <c:yMode val="factor"/>
          <c:x val="-0.00425"/>
          <c:y val="-0.01525"/>
        </c:manualLayout>
      </c:layout>
      <c:spPr>
        <a:noFill/>
        <a:ln w="3175">
          <a:noFill/>
        </a:ln>
      </c:spPr>
    </c:title>
    <c:view3D>
      <c:rotX val="50"/>
      <c:hPercent val="100"/>
      <c:rotY val="0"/>
      <c:depthPercent val="100"/>
      <c:rAngAx val="1"/>
    </c:view3D>
    <c:plotArea>
      <c:layout>
        <c:manualLayout>
          <c:xMode val="edge"/>
          <c:yMode val="edge"/>
          <c:x val="0"/>
          <c:y val="0.22425"/>
          <c:w val="0.9565"/>
          <c:h val="0.69425"/>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3175">
                <a:noFill/>
              </a:ln>
            </c:spPr>
          </c:dPt>
          <c:dPt>
            <c:idx val="1"/>
            <c:spPr>
              <a:solidFill>
                <a:srgbClr val="FF0000"/>
              </a:solidFill>
              <a:ln w="3175">
                <a:no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333333"/>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8</xdr:row>
      <xdr:rowOff>57150</xdr:rowOff>
    </xdr:from>
    <xdr:ext cx="5562600" cy="2714625"/>
    <xdr:graphicFrame>
      <xdr:nvGraphicFramePr>
        <xdr:cNvPr id="1" name="Chart 1"/>
        <xdr:cNvGraphicFramePr/>
      </xdr:nvGraphicFramePr>
      <xdr:xfrm>
        <a:off x="5200650" y="1647825"/>
        <a:ext cx="5562600"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F46" sqref="F46:I46"/>
    </sheetView>
  </sheetViews>
  <sheetFormatPr defaultColWidth="11.21484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8" width="10.5546875" style="0" customWidth="1"/>
    <col min="9" max="9" width="15.664062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34"/>
      <c r="C2" s="35"/>
      <c r="D2" s="35"/>
      <c r="E2" s="36"/>
      <c r="F2" s="43" t="s">
        <v>0</v>
      </c>
      <c r="G2" s="35"/>
      <c r="H2" s="35"/>
      <c r="I2" s="35"/>
      <c r="J2" s="35"/>
      <c r="K2" s="35"/>
      <c r="L2" s="35"/>
      <c r="M2" s="35"/>
      <c r="N2" s="36"/>
      <c r="O2" s="44" t="s">
        <v>1</v>
      </c>
      <c r="P2" s="36"/>
      <c r="Q2" s="1"/>
      <c r="R2" s="1"/>
      <c r="S2" s="1"/>
      <c r="T2" s="1"/>
      <c r="U2" s="1"/>
    </row>
    <row r="3" spans="1:21" ht="15.75" customHeight="1">
      <c r="A3" s="1"/>
      <c r="B3" s="37"/>
      <c r="C3" s="38"/>
      <c r="D3" s="38"/>
      <c r="E3" s="39"/>
      <c r="F3" s="37"/>
      <c r="G3" s="38"/>
      <c r="H3" s="38"/>
      <c r="I3" s="38"/>
      <c r="J3" s="38"/>
      <c r="K3" s="38"/>
      <c r="L3" s="38"/>
      <c r="M3" s="38"/>
      <c r="N3" s="39"/>
      <c r="O3" s="38"/>
      <c r="P3" s="39"/>
      <c r="Q3" s="1"/>
      <c r="R3" s="1"/>
      <c r="S3" s="1"/>
      <c r="T3" s="1"/>
      <c r="U3" s="1"/>
    </row>
    <row r="4" spans="1:21" ht="15.75" customHeight="1">
      <c r="A4" s="1"/>
      <c r="B4" s="37"/>
      <c r="C4" s="38"/>
      <c r="D4" s="38"/>
      <c r="E4" s="39"/>
      <c r="F4" s="40"/>
      <c r="G4" s="41"/>
      <c r="H4" s="41"/>
      <c r="I4" s="41"/>
      <c r="J4" s="41"/>
      <c r="K4" s="41"/>
      <c r="L4" s="41"/>
      <c r="M4" s="41"/>
      <c r="N4" s="42"/>
      <c r="O4" s="38"/>
      <c r="P4" s="39"/>
      <c r="Q4" s="1"/>
      <c r="R4" s="1"/>
      <c r="S4" s="1"/>
      <c r="T4" s="1"/>
      <c r="U4" s="1"/>
    </row>
    <row r="5" spans="1:21" ht="15.75" customHeight="1">
      <c r="A5" s="1"/>
      <c r="B5" s="37"/>
      <c r="C5" s="38"/>
      <c r="D5" s="38"/>
      <c r="E5" s="39"/>
      <c r="F5" s="45" t="s">
        <v>2</v>
      </c>
      <c r="G5" s="38"/>
      <c r="H5" s="38"/>
      <c r="I5" s="38"/>
      <c r="J5" s="38"/>
      <c r="K5" s="38"/>
      <c r="L5" s="38"/>
      <c r="M5" s="38"/>
      <c r="N5" s="39"/>
      <c r="O5" s="38"/>
      <c r="P5" s="39"/>
      <c r="Q5" s="1"/>
      <c r="R5" s="1"/>
      <c r="S5" s="1"/>
      <c r="T5" s="1"/>
      <c r="U5" s="3"/>
    </row>
    <row r="6" spans="1:21" ht="15.75" customHeight="1">
      <c r="A6" s="1"/>
      <c r="B6" s="40"/>
      <c r="C6" s="41"/>
      <c r="D6" s="41"/>
      <c r="E6" s="42"/>
      <c r="F6" s="40"/>
      <c r="G6" s="41"/>
      <c r="H6" s="41"/>
      <c r="I6" s="41"/>
      <c r="J6" s="41"/>
      <c r="K6" s="41"/>
      <c r="L6" s="41"/>
      <c r="M6" s="41"/>
      <c r="N6" s="42"/>
      <c r="O6" s="41"/>
      <c r="P6" s="42"/>
      <c r="Q6" s="1"/>
      <c r="R6" s="1"/>
      <c r="S6" s="1"/>
      <c r="T6" s="1"/>
      <c r="U6" s="3"/>
    </row>
    <row r="7" spans="1:21" ht="15.75" customHeight="1">
      <c r="A7" s="1"/>
      <c r="B7" s="46" t="s">
        <v>3</v>
      </c>
      <c r="C7" s="35"/>
      <c r="D7" s="35"/>
      <c r="E7" s="35"/>
      <c r="F7" s="35"/>
      <c r="G7" s="35"/>
      <c r="H7" s="35"/>
      <c r="I7" s="35"/>
      <c r="J7" s="35"/>
      <c r="K7" s="35"/>
      <c r="L7" s="35"/>
      <c r="M7" s="35"/>
      <c r="N7" s="35"/>
      <c r="O7" s="35"/>
      <c r="P7" s="36"/>
      <c r="Q7" s="1"/>
      <c r="R7" s="1"/>
      <c r="S7" s="1"/>
      <c r="T7" s="1"/>
      <c r="U7" s="3"/>
    </row>
    <row r="8" spans="1:21" ht="15.75" customHeight="1">
      <c r="A8" s="1"/>
      <c r="B8" s="40"/>
      <c r="C8" s="41"/>
      <c r="D8" s="41"/>
      <c r="E8" s="41"/>
      <c r="F8" s="41"/>
      <c r="G8" s="41"/>
      <c r="H8" s="41"/>
      <c r="I8" s="41"/>
      <c r="J8" s="41"/>
      <c r="K8" s="41"/>
      <c r="L8" s="41"/>
      <c r="M8" s="41"/>
      <c r="N8" s="41"/>
      <c r="O8" s="41"/>
      <c r="P8" s="42"/>
      <c r="Q8" s="1"/>
      <c r="R8" s="1"/>
      <c r="S8" s="1"/>
      <c r="T8" s="1"/>
      <c r="U8" s="3"/>
    </row>
    <row r="9" spans="1:21" ht="15.75" customHeight="1">
      <c r="A9" s="1"/>
      <c r="B9" s="47" t="s">
        <v>4</v>
      </c>
      <c r="C9" s="35"/>
      <c r="D9" s="35"/>
      <c r="E9" s="35"/>
      <c r="F9" s="35"/>
      <c r="G9" s="35"/>
      <c r="H9" s="35"/>
      <c r="I9" s="35"/>
      <c r="J9" s="35"/>
      <c r="K9" s="35"/>
      <c r="L9" s="35"/>
      <c r="M9" s="35"/>
      <c r="N9" s="35"/>
      <c r="O9" s="35"/>
      <c r="P9" s="36"/>
      <c r="Q9" s="1"/>
      <c r="R9" s="1"/>
      <c r="S9" s="1"/>
      <c r="T9" s="1"/>
      <c r="U9" s="3"/>
    </row>
    <row r="10" spans="1:21" ht="15.75" customHeight="1">
      <c r="A10" s="1"/>
      <c r="B10" s="40"/>
      <c r="C10" s="41"/>
      <c r="D10" s="41"/>
      <c r="E10" s="41"/>
      <c r="F10" s="41"/>
      <c r="G10" s="41"/>
      <c r="H10" s="41"/>
      <c r="I10" s="41"/>
      <c r="J10" s="41"/>
      <c r="K10" s="41"/>
      <c r="L10" s="41"/>
      <c r="M10" s="41"/>
      <c r="N10" s="41"/>
      <c r="O10" s="41"/>
      <c r="P10" s="42"/>
      <c r="Q10" s="1"/>
      <c r="R10" s="1"/>
      <c r="S10" s="1"/>
      <c r="T10" s="1"/>
      <c r="U10" s="3"/>
    </row>
    <row r="11" spans="1:21" ht="27.75" customHeight="1">
      <c r="A11" s="1"/>
      <c r="B11" s="48" t="s">
        <v>5</v>
      </c>
      <c r="C11" s="50" t="s">
        <v>6</v>
      </c>
      <c r="D11" s="35"/>
      <c r="E11" s="35"/>
      <c r="F11" s="35"/>
      <c r="G11" s="51"/>
      <c r="H11" s="55" t="s">
        <v>98</v>
      </c>
      <c r="I11" s="35"/>
      <c r="J11" s="35"/>
      <c r="K11" s="51"/>
      <c r="L11" s="72">
        <v>3</v>
      </c>
      <c r="M11" s="74" t="s">
        <v>71</v>
      </c>
      <c r="N11" s="65"/>
      <c r="O11" s="65"/>
      <c r="P11" s="75"/>
      <c r="Q11" s="1"/>
      <c r="R11" s="1"/>
      <c r="S11" s="1"/>
      <c r="T11" s="1"/>
      <c r="U11" s="3"/>
    </row>
    <row r="12" spans="1:21" ht="15.75" customHeight="1">
      <c r="A12" s="1"/>
      <c r="B12" s="49"/>
      <c r="C12" s="52"/>
      <c r="D12" s="53"/>
      <c r="E12" s="53"/>
      <c r="F12" s="53"/>
      <c r="G12" s="54"/>
      <c r="H12" s="52"/>
      <c r="I12" s="53"/>
      <c r="J12" s="53"/>
      <c r="K12" s="54"/>
      <c r="L12" s="73"/>
      <c r="M12" s="76" t="s">
        <v>7</v>
      </c>
      <c r="N12" s="57"/>
      <c r="O12" s="57"/>
      <c r="P12" s="77"/>
      <c r="Q12" s="1"/>
      <c r="R12" s="1"/>
      <c r="S12" s="1"/>
      <c r="T12" s="1"/>
      <c r="U12" s="3"/>
    </row>
    <row r="13" spans="1:21" ht="15.75" customHeight="1">
      <c r="A13" s="1"/>
      <c r="B13" s="4" t="s">
        <v>8</v>
      </c>
      <c r="C13" s="5"/>
      <c r="D13" s="56">
        <v>42</v>
      </c>
      <c r="E13" s="57"/>
      <c r="F13" s="57"/>
      <c r="G13" s="58"/>
      <c r="H13" s="59" t="s">
        <v>9</v>
      </c>
      <c r="I13" s="57"/>
      <c r="J13" s="57"/>
      <c r="K13" s="58"/>
      <c r="L13" s="78">
        <v>1464488</v>
      </c>
      <c r="M13" s="57"/>
      <c r="N13" s="57"/>
      <c r="O13" s="57"/>
      <c r="P13" s="77"/>
      <c r="Q13" s="1"/>
      <c r="R13" s="1"/>
      <c r="S13" s="1"/>
      <c r="T13" s="1"/>
      <c r="U13" s="1"/>
    </row>
    <row r="14" spans="1:21" ht="21.75" customHeight="1">
      <c r="A14" s="1"/>
      <c r="B14" s="60" t="s">
        <v>100</v>
      </c>
      <c r="C14" s="57"/>
      <c r="D14" s="57"/>
      <c r="E14" s="57"/>
      <c r="F14" s="57"/>
      <c r="G14" s="57"/>
      <c r="H14" s="57"/>
      <c r="I14" s="57"/>
      <c r="J14" s="58"/>
      <c r="K14" s="79" t="s">
        <v>99</v>
      </c>
      <c r="L14" s="62"/>
      <c r="M14" s="62"/>
      <c r="N14" s="62"/>
      <c r="O14" s="62"/>
      <c r="P14" s="80"/>
      <c r="Q14" s="1"/>
      <c r="R14" s="1"/>
      <c r="S14" s="1"/>
      <c r="T14" s="1"/>
      <c r="U14" s="1"/>
    </row>
    <row r="15" spans="1:21" ht="42" customHeight="1">
      <c r="A15" s="1"/>
      <c r="B15" s="61" t="s">
        <v>10</v>
      </c>
      <c r="C15" s="62"/>
      <c r="D15" s="62"/>
      <c r="E15" s="62"/>
      <c r="F15" s="62"/>
      <c r="G15" s="62"/>
      <c r="H15" s="62"/>
      <c r="I15" s="62"/>
      <c r="J15" s="63"/>
      <c r="K15" s="81" t="s">
        <v>11</v>
      </c>
      <c r="L15" s="82"/>
      <c r="M15" s="82"/>
      <c r="N15" s="82"/>
      <c r="O15" s="82"/>
      <c r="P15" s="83"/>
      <c r="Q15" s="6"/>
      <c r="R15" s="6"/>
      <c r="S15" s="6"/>
      <c r="T15" s="1"/>
      <c r="U15" s="3"/>
    </row>
    <row r="16" spans="1:21" ht="46.5" customHeight="1">
      <c r="A16" s="1"/>
      <c r="B16" s="64" t="s">
        <v>12</v>
      </c>
      <c r="C16" s="65"/>
      <c r="D16" s="65"/>
      <c r="E16" s="65"/>
      <c r="F16" s="65"/>
      <c r="G16" s="65"/>
      <c r="H16" s="65"/>
      <c r="I16" s="65"/>
      <c r="J16" s="65"/>
      <c r="K16" s="65"/>
      <c r="L16" s="65"/>
      <c r="M16" s="65"/>
      <c r="N16" s="65"/>
      <c r="O16" s="66"/>
      <c r="P16" s="84" t="s">
        <v>13</v>
      </c>
      <c r="Q16" s="1"/>
      <c r="R16" s="1"/>
      <c r="S16" s="1"/>
      <c r="T16" s="1"/>
      <c r="U16" s="3"/>
    </row>
    <row r="17" spans="1:26" ht="21" customHeight="1">
      <c r="A17" s="1"/>
      <c r="B17" s="88" t="s">
        <v>14</v>
      </c>
      <c r="C17" s="57"/>
      <c r="D17" s="57"/>
      <c r="E17" s="58"/>
      <c r="F17" s="89" t="s">
        <v>15</v>
      </c>
      <c r="G17" s="68"/>
      <c r="H17" s="68"/>
      <c r="I17" s="90"/>
      <c r="J17" s="67" t="s">
        <v>16</v>
      </c>
      <c r="K17" s="90"/>
      <c r="L17" s="67" t="s">
        <v>17</v>
      </c>
      <c r="M17" s="68"/>
      <c r="N17" s="68"/>
      <c r="O17" s="69"/>
      <c r="P17" s="85"/>
      <c r="Q17" s="1"/>
      <c r="R17" s="1"/>
      <c r="S17" s="1"/>
      <c r="T17" s="1"/>
      <c r="U17" s="1"/>
      <c r="V17" s="2"/>
      <c r="W17" s="2"/>
      <c r="X17" s="2"/>
      <c r="Y17" s="2"/>
      <c r="Z17" s="2"/>
    </row>
    <row r="18" spans="1:22" ht="126" customHeight="1">
      <c r="A18" s="1"/>
      <c r="B18" s="91" t="s">
        <v>18</v>
      </c>
      <c r="C18" s="92"/>
      <c r="D18" s="92"/>
      <c r="E18" s="93"/>
      <c r="F18" s="70" t="s">
        <v>73</v>
      </c>
      <c r="G18" s="71"/>
      <c r="H18" s="71"/>
      <c r="I18" s="94"/>
      <c r="J18" s="56" t="s">
        <v>19</v>
      </c>
      <c r="K18" s="57"/>
      <c r="L18" s="70" t="s">
        <v>20</v>
      </c>
      <c r="M18" s="71"/>
      <c r="N18" s="71"/>
      <c r="O18" s="71"/>
      <c r="P18" s="7">
        <v>3</v>
      </c>
      <c r="Q18" s="1"/>
      <c r="R18" s="1"/>
      <c r="S18" s="1"/>
      <c r="T18" s="1"/>
      <c r="U18" s="1"/>
      <c r="V18" s="2" t="s">
        <v>21</v>
      </c>
    </row>
    <row r="19" spans="1:22" ht="370.5" customHeight="1">
      <c r="A19" s="1"/>
      <c r="B19" s="91" t="s">
        <v>22</v>
      </c>
      <c r="C19" s="92"/>
      <c r="D19" s="92"/>
      <c r="E19" s="93"/>
      <c r="F19" s="70" t="s">
        <v>74</v>
      </c>
      <c r="G19" s="86"/>
      <c r="H19" s="86"/>
      <c r="I19" s="87"/>
      <c r="J19" s="56" t="s">
        <v>19</v>
      </c>
      <c r="K19" s="57"/>
      <c r="L19" s="70" t="s">
        <v>20</v>
      </c>
      <c r="M19" s="71"/>
      <c r="N19" s="71"/>
      <c r="O19" s="71"/>
      <c r="P19" s="7">
        <v>3</v>
      </c>
      <c r="Q19" s="1"/>
      <c r="R19" s="1"/>
      <c r="S19" s="1"/>
      <c r="T19" s="1"/>
      <c r="U19" s="1"/>
      <c r="V19" s="2" t="s">
        <v>23</v>
      </c>
    </row>
    <row r="20" spans="1:22" ht="241.5" customHeight="1">
      <c r="A20" s="1"/>
      <c r="B20" s="91" t="s">
        <v>24</v>
      </c>
      <c r="C20" s="92"/>
      <c r="D20" s="92"/>
      <c r="E20" s="93"/>
      <c r="F20" s="70" t="s">
        <v>75</v>
      </c>
      <c r="G20" s="86"/>
      <c r="H20" s="86"/>
      <c r="I20" s="87"/>
      <c r="J20" s="56" t="s">
        <v>19</v>
      </c>
      <c r="K20" s="57"/>
      <c r="L20" s="70" t="s">
        <v>20</v>
      </c>
      <c r="M20" s="71"/>
      <c r="N20" s="71"/>
      <c r="O20" s="71"/>
      <c r="P20" s="7">
        <v>3</v>
      </c>
      <c r="Q20" s="1"/>
      <c r="R20" s="1"/>
      <c r="S20" s="1"/>
      <c r="T20" s="1"/>
      <c r="U20" s="1"/>
      <c r="V20" s="2" t="s">
        <v>19</v>
      </c>
    </row>
    <row r="21" spans="1:21" ht="175.5" customHeight="1">
      <c r="A21" s="1"/>
      <c r="B21" s="91" t="s">
        <v>25</v>
      </c>
      <c r="C21" s="92"/>
      <c r="D21" s="92"/>
      <c r="E21" s="93"/>
      <c r="F21" s="70" t="s">
        <v>26</v>
      </c>
      <c r="G21" s="86"/>
      <c r="H21" s="86"/>
      <c r="I21" s="87"/>
      <c r="J21" s="56" t="s">
        <v>23</v>
      </c>
      <c r="K21" s="57"/>
      <c r="L21" s="70" t="s">
        <v>76</v>
      </c>
      <c r="M21" s="86"/>
      <c r="N21" s="86"/>
      <c r="O21" s="86"/>
      <c r="P21" s="7">
        <v>2</v>
      </c>
      <c r="Q21" s="1"/>
      <c r="R21" s="1"/>
      <c r="S21" s="1"/>
      <c r="T21" s="1"/>
      <c r="U21" s="1"/>
    </row>
    <row r="22" spans="1:21" ht="222.75" customHeight="1">
      <c r="A22" s="1"/>
      <c r="B22" s="91" t="s">
        <v>27</v>
      </c>
      <c r="C22" s="92"/>
      <c r="D22" s="92"/>
      <c r="E22" s="93"/>
      <c r="F22" s="70" t="s">
        <v>77</v>
      </c>
      <c r="G22" s="86"/>
      <c r="H22" s="86"/>
      <c r="I22" s="87"/>
      <c r="J22" s="56" t="s">
        <v>19</v>
      </c>
      <c r="K22" s="57"/>
      <c r="L22" s="70" t="s">
        <v>78</v>
      </c>
      <c r="M22" s="71"/>
      <c r="N22" s="71"/>
      <c r="O22" s="71"/>
      <c r="P22" s="7">
        <v>2</v>
      </c>
      <c r="Q22" s="1"/>
      <c r="R22" s="1"/>
      <c r="S22" s="1"/>
      <c r="T22" s="1"/>
      <c r="U22" s="1"/>
    </row>
    <row r="23" spans="1:21" ht="196.5" customHeight="1">
      <c r="A23" s="1"/>
      <c r="B23" s="91" t="s">
        <v>28</v>
      </c>
      <c r="C23" s="92"/>
      <c r="D23" s="92"/>
      <c r="E23" s="93"/>
      <c r="F23" s="70" t="s">
        <v>79</v>
      </c>
      <c r="G23" s="71"/>
      <c r="H23" s="71"/>
      <c r="I23" s="94"/>
      <c r="J23" s="56" t="s">
        <v>23</v>
      </c>
      <c r="K23" s="57"/>
      <c r="L23" s="70" t="s">
        <v>80</v>
      </c>
      <c r="M23" s="86"/>
      <c r="N23" s="86"/>
      <c r="O23" s="86"/>
      <c r="P23" s="7">
        <v>2</v>
      </c>
      <c r="Q23" s="1"/>
      <c r="R23" s="1"/>
      <c r="S23" s="1"/>
      <c r="T23" s="1"/>
      <c r="U23" s="1"/>
    </row>
    <row r="24" spans="1:21" ht="305.25" customHeight="1">
      <c r="A24" s="1"/>
      <c r="B24" s="91" t="s">
        <v>29</v>
      </c>
      <c r="C24" s="92"/>
      <c r="D24" s="92"/>
      <c r="E24" s="93"/>
      <c r="F24" s="70" t="s">
        <v>81</v>
      </c>
      <c r="G24" s="86"/>
      <c r="H24" s="86"/>
      <c r="I24" s="87"/>
      <c r="J24" s="56" t="s">
        <v>23</v>
      </c>
      <c r="K24" s="57"/>
      <c r="L24" s="70" t="s">
        <v>82</v>
      </c>
      <c r="M24" s="71"/>
      <c r="N24" s="71"/>
      <c r="O24" s="71"/>
      <c r="P24" s="7">
        <v>2</v>
      </c>
      <c r="Q24" s="1"/>
      <c r="R24" s="1"/>
      <c r="S24" s="1"/>
      <c r="T24" s="1"/>
      <c r="U24" s="1"/>
    </row>
    <row r="25" spans="1:21" ht="30.75" customHeight="1">
      <c r="A25" s="1"/>
      <c r="B25" s="105"/>
      <c r="C25" s="62"/>
      <c r="D25" s="62"/>
      <c r="E25" s="62"/>
      <c r="F25" s="62"/>
      <c r="G25" s="62"/>
      <c r="H25" s="62"/>
      <c r="I25" s="62"/>
      <c r="J25" s="62"/>
      <c r="K25" s="62"/>
      <c r="L25" s="62"/>
      <c r="M25" s="62"/>
      <c r="N25" s="62"/>
      <c r="O25" s="80"/>
      <c r="P25" s="33">
        <f>(SUM(P18:P24)*100)/21</f>
        <v>80.95238095238095</v>
      </c>
      <c r="Q25" s="1"/>
      <c r="R25" s="1"/>
      <c r="S25" s="1"/>
      <c r="T25" s="1"/>
      <c r="U25" s="1"/>
    </row>
    <row r="26" spans="1:21" ht="15.75" customHeight="1">
      <c r="A26" s="1"/>
      <c r="B26" s="46" t="s">
        <v>30</v>
      </c>
      <c r="C26" s="35"/>
      <c r="D26" s="35"/>
      <c r="E26" s="35"/>
      <c r="F26" s="35"/>
      <c r="G26" s="35"/>
      <c r="H26" s="35"/>
      <c r="I26" s="35"/>
      <c r="J26" s="35"/>
      <c r="K26" s="35"/>
      <c r="L26" s="35"/>
      <c r="M26" s="35"/>
      <c r="N26" s="35"/>
      <c r="O26" s="36"/>
      <c r="P26" s="98" t="s">
        <v>13</v>
      </c>
      <c r="Q26" s="1"/>
      <c r="R26" s="1"/>
      <c r="S26" s="1"/>
      <c r="T26" s="1"/>
      <c r="U26" s="1"/>
    </row>
    <row r="27" spans="1:21" ht="15.75" customHeight="1">
      <c r="A27" s="1"/>
      <c r="B27" s="40"/>
      <c r="C27" s="41"/>
      <c r="D27" s="41"/>
      <c r="E27" s="41"/>
      <c r="F27" s="41"/>
      <c r="G27" s="41"/>
      <c r="H27" s="41"/>
      <c r="I27" s="41"/>
      <c r="J27" s="41"/>
      <c r="K27" s="41"/>
      <c r="L27" s="41"/>
      <c r="M27" s="41"/>
      <c r="N27" s="41"/>
      <c r="O27" s="42"/>
      <c r="P27" s="107"/>
      <c r="Q27" s="1"/>
      <c r="R27" s="1"/>
      <c r="S27" s="1"/>
      <c r="T27" s="1"/>
      <c r="U27" s="1"/>
    </row>
    <row r="28" spans="1:21" ht="15.75" customHeight="1">
      <c r="A28" s="1"/>
      <c r="B28" s="115" t="s">
        <v>14</v>
      </c>
      <c r="C28" s="68"/>
      <c r="D28" s="68"/>
      <c r="E28" s="90"/>
      <c r="F28" s="101" t="s">
        <v>15</v>
      </c>
      <c r="G28" s="68"/>
      <c r="H28" s="68"/>
      <c r="I28" s="90"/>
      <c r="J28" s="100" t="s">
        <v>16</v>
      </c>
      <c r="K28" s="90"/>
      <c r="L28" s="100" t="s">
        <v>17</v>
      </c>
      <c r="M28" s="68"/>
      <c r="N28" s="68"/>
      <c r="O28" s="69"/>
      <c r="P28" s="85"/>
      <c r="Q28" s="1"/>
      <c r="R28" s="1"/>
      <c r="S28" s="1"/>
      <c r="T28" s="1"/>
      <c r="U28" s="1"/>
    </row>
    <row r="29" spans="1:21" ht="251.25" customHeight="1">
      <c r="A29" s="1"/>
      <c r="B29" s="91" t="s">
        <v>31</v>
      </c>
      <c r="C29" s="92"/>
      <c r="D29" s="92"/>
      <c r="E29" s="93"/>
      <c r="F29" s="70" t="s">
        <v>83</v>
      </c>
      <c r="G29" s="71"/>
      <c r="H29" s="71"/>
      <c r="I29" s="94"/>
      <c r="J29" s="56" t="s">
        <v>19</v>
      </c>
      <c r="K29" s="57"/>
      <c r="L29" s="70" t="s">
        <v>20</v>
      </c>
      <c r="M29" s="71"/>
      <c r="N29" s="71"/>
      <c r="O29" s="71"/>
      <c r="P29" s="8">
        <v>3</v>
      </c>
      <c r="Q29" s="1"/>
      <c r="R29" s="1"/>
      <c r="S29" s="1"/>
      <c r="T29" s="1"/>
      <c r="U29" s="1"/>
    </row>
    <row r="30" spans="1:21" ht="116.25" customHeight="1">
      <c r="A30" s="1"/>
      <c r="B30" s="91" t="s">
        <v>32</v>
      </c>
      <c r="C30" s="92"/>
      <c r="D30" s="92"/>
      <c r="E30" s="93"/>
      <c r="F30" s="70" t="s">
        <v>84</v>
      </c>
      <c r="G30" s="71"/>
      <c r="H30" s="71"/>
      <c r="I30" s="94"/>
      <c r="J30" s="56" t="s">
        <v>23</v>
      </c>
      <c r="K30" s="57"/>
      <c r="L30" s="70" t="s">
        <v>33</v>
      </c>
      <c r="M30" s="71"/>
      <c r="N30" s="71"/>
      <c r="O30" s="71"/>
      <c r="P30" s="8">
        <v>2</v>
      </c>
      <c r="Q30" s="1"/>
      <c r="R30" s="1"/>
      <c r="S30" s="1"/>
      <c r="T30" s="1"/>
      <c r="U30" s="1"/>
    </row>
    <row r="31" spans="1:21" ht="381" customHeight="1">
      <c r="A31" s="1"/>
      <c r="B31" s="108" t="s">
        <v>34</v>
      </c>
      <c r="C31" s="111" t="s">
        <v>35</v>
      </c>
      <c r="D31" s="57"/>
      <c r="E31" s="58"/>
      <c r="F31" s="95" t="s">
        <v>85</v>
      </c>
      <c r="G31" s="86"/>
      <c r="H31" s="86"/>
      <c r="I31" s="87"/>
      <c r="J31" s="56" t="s">
        <v>19</v>
      </c>
      <c r="K31" s="57"/>
      <c r="L31" s="70" t="s">
        <v>20</v>
      </c>
      <c r="M31" s="71"/>
      <c r="N31" s="71"/>
      <c r="O31" s="71"/>
      <c r="P31" s="8">
        <v>3</v>
      </c>
      <c r="Q31" s="1"/>
      <c r="R31" s="1"/>
      <c r="S31" s="1"/>
      <c r="T31" s="1"/>
      <c r="U31" s="1"/>
    </row>
    <row r="32" spans="1:21" ht="183.75" customHeight="1">
      <c r="A32" s="1"/>
      <c r="B32" s="109"/>
      <c r="C32" s="111" t="s">
        <v>36</v>
      </c>
      <c r="D32" s="57"/>
      <c r="E32" s="58"/>
      <c r="F32" s="95" t="s">
        <v>86</v>
      </c>
      <c r="G32" s="71"/>
      <c r="H32" s="71"/>
      <c r="I32" s="94"/>
      <c r="J32" s="56" t="s">
        <v>23</v>
      </c>
      <c r="K32" s="57"/>
      <c r="L32" s="70" t="s">
        <v>87</v>
      </c>
      <c r="M32" s="71"/>
      <c r="N32" s="71"/>
      <c r="O32" s="71"/>
      <c r="P32" s="8">
        <v>2</v>
      </c>
      <c r="Q32" s="1"/>
      <c r="R32" s="1"/>
      <c r="S32" s="1"/>
      <c r="T32" s="1"/>
      <c r="U32" s="1"/>
    </row>
    <row r="33" spans="1:21" ht="141" customHeight="1">
      <c r="A33" s="1"/>
      <c r="B33" s="109"/>
      <c r="C33" s="111" t="s">
        <v>37</v>
      </c>
      <c r="D33" s="57"/>
      <c r="E33" s="58"/>
      <c r="F33" s="95" t="s">
        <v>88</v>
      </c>
      <c r="G33" s="86"/>
      <c r="H33" s="86"/>
      <c r="I33" s="87"/>
      <c r="J33" s="56" t="s">
        <v>23</v>
      </c>
      <c r="K33" s="57"/>
      <c r="L33" s="70" t="s">
        <v>89</v>
      </c>
      <c r="M33" s="71"/>
      <c r="N33" s="71"/>
      <c r="O33" s="71"/>
      <c r="P33" s="8">
        <v>2</v>
      </c>
      <c r="Q33" s="1"/>
      <c r="R33" s="1"/>
      <c r="S33" s="1"/>
      <c r="T33" s="1"/>
      <c r="U33" s="1"/>
    </row>
    <row r="34" spans="1:21" ht="97.5" customHeight="1">
      <c r="A34" s="1"/>
      <c r="B34" s="110"/>
      <c r="C34" s="112" t="s">
        <v>38</v>
      </c>
      <c r="D34" s="113"/>
      <c r="E34" s="114"/>
      <c r="F34" s="70" t="s">
        <v>39</v>
      </c>
      <c r="G34" s="71"/>
      <c r="H34" s="71"/>
      <c r="I34" s="94"/>
      <c r="J34" s="56" t="s">
        <v>21</v>
      </c>
      <c r="K34" s="57"/>
      <c r="L34" s="70" t="s">
        <v>90</v>
      </c>
      <c r="M34" s="71"/>
      <c r="N34" s="71"/>
      <c r="O34" s="71"/>
      <c r="P34" s="8">
        <v>1</v>
      </c>
      <c r="Q34" s="1"/>
      <c r="R34" s="1"/>
      <c r="S34" s="1"/>
      <c r="T34" s="1"/>
      <c r="U34" s="1"/>
    </row>
    <row r="35" spans="1:21" ht="23.25" customHeight="1">
      <c r="A35" s="1"/>
      <c r="B35" s="96"/>
      <c r="C35" s="62"/>
      <c r="D35" s="62"/>
      <c r="E35" s="62"/>
      <c r="F35" s="62"/>
      <c r="G35" s="62"/>
      <c r="H35" s="62"/>
      <c r="I35" s="62"/>
      <c r="J35" s="62"/>
      <c r="K35" s="62"/>
      <c r="L35" s="62"/>
      <c r="M35" s="62"/>
      <c r="N35" s="62"/>
      <c r="O35" s="80"/>
      <c r="P35" s="9">
        <f>(SUM(P29:P34)*100)/18</f>
        <v>72.22222222222223</v>
      </c>
      <c r="Q35" s="1"/>
      <c r="R35" s="1"/>
      <c r="S35" s="1"/>
      <c r="T35" s="1"/>
      <c r="U35" s="1"/>
    </row>
    <row r="36" spans="1:21" ht="30.75" customHeight="1">
      <c r="A36" s="1"/>
      <c r="B36" s="97" t="s">
        <v>40</v>
      </c>
      <c r="C36" s="65"/>
      <c r="D36" s="65"/>
      <c r="E36" s="65"/>
      <c r="F36" s="65"/>
      <c r="G36" s="65"/>
      <c r="H36" s="65"/>
      <c r="I36" s="65"/>
      <c r="J36" s="65"/>
      <c r="K36" s="65"/>
      <c r="L36" s="65"/>
      <c r="M36" s="65"/>
      <c r="N36" s="65"/>
      <c r="O36" s="75"/>
      <c r="P36" s="98" t="s">
        <v>13</v>
      </c>
      <c r="Q36" s="1"/>
      <c r="R36" s="1"/>
      <c r="S36" s="1"/>
      <c r="T36" s="1"/>
      <c r="U36" s="1"/>
    </row>
    <row r="37" spans="1:21" ht="15.75" customHeight="1">
      <c r="A37" s="1"/>
      <c r="B37" s="99"/>
      <c r="C37" s="57"/>
      <c r="D37" s="57"/>
      <c r="E37" s="58"/>
      <c r="F37" s="101" t="s">
        <v>15</v>
      </c>
      <c r="G37" s="68"/>
      <c r="H37" s="68"/>
      <c r="I37" s="90"/>
      <c r="J37" s="100" t="s">
        <v>16</v>
      </c>
      <c r="K37" s="90"/>
      <c r="L37" s="100" t="s">
        <v>17</v>
      </c>
      <c r="M37" s="68"/>
      <c r="N37" s="68"/>
      <c r="O37" s="69"/>
      <c r="P37" s="85"/>
      <c r="Q37" s="1"/>
      <c r="R37" s="1"/>
      <c r="S37" s="1"/>
      <c r="T37" s="1"/>
      <c r="U37" s="1"/>
    </row>
    <row r="38" spans="1:21" ht="293.25" customHeight="1">
      <c r="A38" s="1"/>
      <c r="B38" s="103" t="s">
        <v>41</v>
      </c>
      <c r="C38" s="57"/>
      <c r="D38" s="57"/>
      <c r="E38" s="58"/>
      <c r="F38" s="70" t="s">
        <v>102</v>
      </c>
      <c r="G38" s="86"/>
      <c r="H38" s="86"/>
      <c r="I38" s="87"/>
      <c r="J38" s="56" t="s">
        <v>23</v>
      </c>
      <c r="K38" s="57"/>
      <c r="L38" s="70" t="s">
        <v>101</v>
      </c>
      <c r="M38" s="71"/>
      <c r="N38" s="71"/>
      <c r="O38" s="71"/>
      <c r="P38" s="8">
        <v>2</v>
      </c>
      <c r="Q38" s="1"/>
      <c r="R38" s="1"/>
      <c r="S38" s="1"/>
      <c r="T38" s="1"/>
      <c r="U38" s="1"/>
    </row>
    <row r="39" spans="1:21" ht="138" customHeight="1">
      <c r="A39" s="1"/>
      <c r="B39" s="91" t="s">
        <v>42</v>
      </c>
      <c r="C39" s="92"/>
      <c r="D39" s="92"/>
      <c r="E39" s="93"/>
      <c r="F39" s="70" t="s">
        <v>91</v>
      </c>
      <c r="G39" s="86"/>
      <c r="H39" s="86"/>
      <c r="I39" s="87"/>
      <c r="J39" s="56" t="s">
        <v>23</v>
      </c>
      <c r="K39" s="57"/>
      <c r="L39" s="70" t="s">
        <v>92</v>
      </c>
      <c r="M39" s="71"/>
      <c r="N39" s="71"/>
      <c r="O39" s="71"/>
      <c r="P39" s="8">
        <v>2</v>
      </c>
      <c r="Q39" s="1"/>
      <c r="R39" s="1"/>
      <c r="S39" s="1"/>
      <c r="T39" s="1"/>
      <c r="U39" s="1"/>
    </row>
    <row r="40" spans="1:21" ht="114.75" customHeight="1">
      <c r="A40" s="1"/>
      <c r="B40" s="91" t="s">
        <v>43</v>
      </c>
      <c r="C40" s="92"/>
      <c r="D40" s="92"/>
      <c r="E40" s="93"/>
      <c r="F40" s="70" t="s">
        <v>93</v>
      </c>
      <c r="G40" s="86"/>
      <c r="H40" s="86"/>
      <c r="I40" s="87"/>
      <c r="J40" s="56" t="s">
        <v>19</v>
      </c>
      <c r="K40" s="57"/>
      <c r="L40" s="70" t="s">
        <v>20</v>
      </c>
      <c r="M40" s="71"/>
      <c r="N40" s="71"/>
      <c r="O40" s="71"/>
      <c r="P40" s="8">
        <v>3</v>
      </c>
      <c r="Q40" s="1"/>
      <c r="R40" s="1"/>
      <c r="S40" s="1"/>
      <c r="T40" s="1"/>
      <c r="U40" s="1"/>
    </row>
    <row r="41" spans="1:21" ht="122.25" customHeight="1">
      <c r="A41" s="1"/>
      <c r="B41" s="91" t="s">
        <v>44</v>
      </c>
      <c r="C41" s="92"/>
      <c r="D41" s="92"/>
      <c r="E41" s="93"/>
      <c r="F41" s="70" t="s">
        <v>94</v>
      </c>
      <c r="G41" s="86"/>
      <c r="H41" s="86"/>
      <c r="I41" s="87"/>
      <c r="J41" s="56" t="s">
        <v>19</v>
      </c>
      <c r="K41" s="57"/>
      <c r="L41" s="104" t="s">
        <v>20</v>
      </c>
      <c r="M41" s="71"/>
      <c r="N41" s="71"/>
      <c r="O41" s="71"/>
      <c r="P41" s="8">
        <v>3</v>
      </c>
      <c r="Q41" s="1"/>
      <c r="R41" s="1"/>
      <c r="S41" s="1"/>
      <c r="T41" s="1"/>
      <c r="U41" s="1"/>
    </row>
    <row r="42" spans="1:21" ht="240" customHeight="1">
      <c r="A42" s="1"/>
      <c r="B42" s="91" t="s">
        <v>45</v>
      </c>
      <c r="C42" s="92"/>
      <c r="D42" s="92"/>
      <c r="E42" s="93"/>
      <c r="F42" s="70" t="s">
        <v>95</v>
      </c>
      <c r="G42" s="86"/>
      <c r="H42" s="86"/>
      <c r="I42" s="87"/>
      <c r="J42" s="56" t="s">
        <v>19</v>
      </c>
      <c r="K42" s="57"/>
      <c r="L42" s="70" t="s">
        <v>20</v>
      </c>
      <c r="M42" s="71"/>
      <c r="N42" s="71"/>
      <c r="O42" s="71"/>
      <c r="P42" s="8">
        <v>2</v>
      </c>
      <c r="Q42" s="1"/>
      <c r="R42" s="1"/>
      <c r="S42" s="1"/>
      <c r="T42" s="1"/>
      <c r="U42" s="1"/>
    </row>
    <row r="43" spans="1:21" ht="24.75" customHeight="1">
      <c r="A43" s="1"/>
      <c r="B43" s="102"/>
      <c r="C43" s="62"/>
      <c r="D43" s="62"/>
      <c r="E43" s="62"/>
      <c r="F43" s="62"/>
      <c r="G43" s="62"/>
      <c r="H43" s="62"/>
      <c r="I43" s="62"/>
      <c r="J43" s="62"/>
      <c r="K43" s="62"/>
      <c r="L43" s="62"/>
      <c r="M43" s="62"/>
      <c r="N43" s="62"/>
      <c r="O43" s="80"/>
      <c r="P43" s="9">
        <f>(SUM(P38:P42)*100)/15</f>
        <v>80</v>
      </c>
      <c r="Q43" s="1"/>
      <c r="R43" s="1"/>
      <c r="S43" s="1"/>
      <c r="T43" s="1"/>
      <c r="U43" s="1"/>
    </row>
    <row r="44" spans="1:21" ht="27.75" customHeight="1">
      <c r="A44" s="1"/>
      <c r="B44" s="97" t="s">
        <v>46</v>
      </c>
      <c r="C44" s="65"/>
      <c r="D44" s="65"/>
      <c r="E44" s="65"/>
      <c r="F44" s="65"/>
      <c r="G44" s="65"/>
      <c r="H44" s="65"/>
      <c r="I44" s="65"/>
      <c r="J44" s="65"/>
      <c r="K44" s="65"/>
      <c r="L44" s="65"/>
      <c r="M44" s="65"/>
      <c r="N44" s="65"/>
      <c r="O44" s="75"/>
      <c r="P44" s="84" t="s">
        <v>13</v>
      </c>
      <c r="Q44" s="1"/>
      <c r="R44" s="1"/>
      <c r="S44" s="1"/>
      <c r="T44" s="1"/>
      <c r="U44" s="1"/>
    </row>
    <row r="45" spans="1:21" ht="15.75" customHeight="1">
      <c r="A45" s="1"/>
      <c r="B45" s="99" t="s">
        <v>47</v>
      </c>
      <c r="C45" s="57"/>
      <c r="D45" s="57"/>
      <c r="E45" s="58"/>
      <c r="F45" s="101" t="s">
        <v>15</v>
      </c>
      <c r="G45" s="68"/>
      <c r="H45" s="68"/>
      <c r="I45" s="90"/>
      <c r="J45" s="100" t="s">
        <v>16</v>
      </c>
      <c r="K45" s="90"/>
      <c r="L45" s="100" t="s">
        <v>17</v>
      </c>
      <c r="M45" s="68"/>
      <c r="N45" s="68"/>
      <c r="O45" s="69"/>
      <c r="P45" s="85"/>
      <c r="Q45" s="1"/>
      <c r="R45" s="1"/>
      <c r="S45" s="1"/>
      <c r="T45" s="1"/>
      <c r="U45" s="1"/>
    </row>
    <row r="46" spans="1:21" ht="248.25" customHeight="1">
      <c r="A46" s="1"/>
      <c r="B46" s="91" t="s">
        <v>48</v>
      </c>
      <c r="C46" s="92"/>
      <c r="D46" s="92"/>
      <c r="E46" s="93"/>
      <c r="F46" s="95" t="s">
        <v>96</v>
      </c>
      <c r="G46" s="86"/>
      <c r="H46" s="86"/>
      <c r="I46" s="87"/>
      <c r="J46" s="56" t="s">
        <v>23</v>
      </c>
      <c r="K46" s="106"/>
      <c r="L46" s="70" t="s">
        <v>97</v>
      </c>
      <c r="M46" s="71"/>
      <c r="N46" s="71"/>
      <c r="O46" s="71"/>
      <c r="P46" s="10">
        <v>2</v>
      </c>
      <c r="Q46" s="1"/>
      <c r="R46" s="1"/>
      <c r="S46" s="1"/>
      <c r="T46" s="1"/>
      <c r="U46" s="1"/>
    </row>
    <row r="47" spans="1:21" ht="19.5" customHeight="1">
      <c r="A47" s="1"/>
      <c r="B47" s="96"/>
      <c r="C47" s="62"/>
      <c r="D47" s="62"/>
      <c r="E47" s="62"/>
      <c r="F47" s="62"/>
      <c r="G47" s="62"/>
      <c r="H47" s="62"/>
      <c r="I47" s="62"/>
      <c r="J47" s="62"/>
      <c r="K47" s="62"/>
      <c r="L47" s="62"/>
      <c r="M47" s="62"/>
      <c r="N47" s="62"/>
      <c r="O47" s="80"/>
      <c r="P47" s="9">
        <f>(P46*100)/3</f>
        <v>66.66666666666667</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sheet="1" objects="1" scenarios="1"/>
  <mergeCells count="124">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20:E20"/>
    <mergeCell ref="F20:I20"/>
    <mergeCell ref="J20:K20"/>
    <mergeCell ref="L20:O20"/>
    <mergeCell ref="F21:I21"/>
    <mergeCell ref="J21:K21"/>
    <mergeCell ref="L21:O21"/>
    <mergeCell ref="B21:E21"/>
    <mergeCell ref="B22:E22"/>
    <mergeCell ref="F22:I22"/>
    <mergeCell ref="J22:K22"/>
    <mergeCell ref="L22:O22"/>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F34:I34"/>
    <mergeCell ref="J34:K34"/>
    <mergeCell ref="L34:O34"/>
    <mergeCell ref="B35:O35"/>
    <mergeCell ref="B36:O36"/>
    <mergeCell ref="P36:P37"/>
    <mergeCell ref="B37:E37"/>
    <mergeCell ref="L37:O37"/>
    <mergeCell ref="F37:I37"/>
    <mergeCell ref="J37:K37"/>
    <mergeCell ref="J33:K33"/>
    <mergeCell ref="L33:O33"/>
    <mergeCell ref="F31:I31"/>
    <mergeCell ref="J31:K31"/>
    <mergeCell ref="L31:O31"/>
    <mergeCell ref="F32:I32"/>
    <mergeCell ref="J32:K32"/>
    <mergeCell ref="L32:O32"/>
    <mergeCell ref="F33:I33"/>
    <mergeCell ref="F19:I19"/>
    <mergeCell ref="J19:K19"/>
    <mergeCell ref="L19:O19"/>
    <mergeCell ref="B17:E17"/>
    <mergeCell ref="F17:I17"/>
    <mergeCell ref="J17:K17"/>
    <mergeCell ref="B18:E18"/>
    <mergeCell ref="F18:I18"/>
    <mergeCell ref="J18:K18"/>
    <mergeCell ref="B19:E19"/>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B2:E6"/>
    <mergeCell ref="F2:N4"/>
    <mergeCell ref="O2:P6"/>
    <mergeCell ref="F5:N6"/>
    <mergeCell ref="B7:P8"/>
    <mergeCell ref="B9:P10"/>
    <mergeCell ref="B11:B12"/>
    <mergeCell ref="C11:G12"/>
    <mergeCell ref="H11:K1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Z29"/>
  <sheetViews>
    <sheetView zoomScale="80" zoomScaleNormal="80" zoomScalePageLayoutView="0" workbookViewId="0" topLeftCell="A1">
      <selection activeCell="Q26" sqref="Q26"/>
    </sheetView>
  </sheetViews>
  <sheetFormatPr defaultColWidth="11.21484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664062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33" t="s">
        <v>49</v>
      </c>
      <c r="C2" s="82"/>
      <c r="D2" s="134"/>
      <c r="E2" s="133" t="s">
        <v>50</v>
      </c>
      <c r="F2" s="83"/>
      <c r="G2" s="1"/>
      <c r="H2" s="11" t="s">
        <v>51</v>
      </c>
      <c r="I2" s="135" t="s">
        <v>52</v>
      </c>
      <c r="J2" s="82"/>
      <c r="K2" s="136"/>
      <c r="L2" s="12" t="s">
        <v>53</v>
      </c>
      <c r="M2" s="1"/>
      <c r="N2" s="1"/>
      <c r="O2" s="1"/>
      <c r="P2" s="1"/>
      <c r="Q2" s="1"/>
      <c r="R2" s="1"/>
    </row>
    <row r="3" spans="1:18" ht="15.75" customHeight="1">
      <c r="A3" s="1"/>
      <c r="B3" s="13" t="s">
        <v>54</v>
      </c>
      <c r="C3" s="14"/>
      <c r="D3" s="15" t="s">
        <v>55</v>
      </c>
      <c r="E3" s="137" t="s">
        <v>56</v>
      </c>
      <c r="F3" s="138"/>
      <c r="G3" s="1"/>
      <c r="H3" s="16" t="s">
        <v>57</v>
      </c>
      <c r="I3" s="139">
        <f>'Evaluación PDGRD'!P25</f>
        <v>80.95238095238095</v>
      </c>
      <c r="J3" s="53"/>
      <c r="K3" s="54"/>
      <c r="L3" s="17">
        <f>I3*25%</f>
        <v>20.238095238095237</v>
      </c>
      <c r="M3" s="18"/>
      <c r="N3" s="1"/>
      <c r="O3" s="1"/>
      <c r="P3" s="1"/>
      <c r="Q3" s="1"/>
      <c r="R3" s="1"/>
    </row>
    <row r="4" spans="1:18" ht="15.75" customHeight="1">
      <c r="A4" s="1"/>
      <c r="B4" s="19" t="s">
        <v>58</v>
      </c>
      <c r="C4" s="20"/>
      <c r="D4" s="21" t="s">
        <v>59</v>
      </c>
      <c r="E4" s="116" t="s">
        <v>60</v>
      </c>
      <c r="F4" s="77"/>
      <c r="G4" s="1"/>
      <c r="H4" s="22" t="s">
        <v>61</v>
      </c>
      <c r="I4" s="130">
        <f>'Evaluación PDGRD'!P35</f>
        <v>72.22222222222223</v>
      </c>
      <c r="J4" s="57"/>
      <c r="K4" s="58"/>
      <c r="L4" s="17">
        <f>I4*25%</f>
        <v>18.055555555555557</v>
      </c>
      <c r="M4" s="18"/>
      <c r="N4" s="1"/>
      <c r="O4" s="1"/>
      <c r="P4" s="1"/>
      <c r="Q4" s="1"/>
      <c r="R4" s="1"/>
    </row>
    <row r="5" spans="1:18" ht="15.75" customHeight="1">
      <c r="A5" s="1"/>
      <c r="B5" s="23" t="s">
        <v>62</v>
      </c>
      <c r="C5" s="24"/>
      <c r="D5" s="25" t="s">
        <v>63</v>
      </c>
      <c r="E5" s="117" t="s">
        <v>64</v>
      </c>
      <c r="F5" s="80"/>
      <c r="G5" s="1"/>
      <c r="H5" s="26" t="s">
        <v>65</v>
      </c>
      <c r="I5" s="130">
        <f>'Evaluación PDGRD'!P43</f>
        <v>80</v>
      </c>
      <c r="J5" s="57"/>
      <c r="K5" s="58"/>
      <c r="L5" s="17">
        <f>I5*25%</f>
        <v>20</v>
      </c>
      <c r="M5" s="18"/>
      <c r="N5" s="1"/>
      <c r="O5" s="1"/>
      <c r="P5" s="1"/>
      <c r="Q5" s="1"/>
      <c r="R5" s="1"/>
    </row>
    <row r="6" spans="1:18" ht="15.75" customHeight="1">
      <c r="A6" s="1"/>
      <c r="B6" s="1"/>
      <c r="C6" s="1"/>
      <c r="D6" s="1"/>
      <c r="E6" s="1"/>
      <c r="F6" s="1"/>
      <c r="G6" s="1"/>
      <c r="H6" s="27" t="s">
        <v>66</v>
      </c>
      <c r="I6" s="131">
        <f>'Evaluación PDGRD'!P47</f>
        <v>66.66666666666667</v>
      </c>
      <c r="J6" s="71"/>
      <c r="K6" s="94"/>
      <c r="L6" s="17">
        <f>I6*25%</f>
        <v>16.666666666666668</v>
      </c>
      <c r="M6" s="18"/>
      <c r="N6" s="1"/>
      <c r="O6" s="1"/>
      <c r="P6" s="1"/>
      <c r="Q6" s="1"/>
      <c r="R6" s="1"/>
    </row>
    <row r="7" spans="1:18" ht="15.75" customHeight="1">
      <c r="A7" s="1"/>
      <c r="B7" s="1"/>
      <c r="C7" s="1"/>
      <c r="D7" s="1"/>
      <c r="E7" s="28" t="s">
        <v>67</v>
      </c>
      <c r="F7" s="29">
        <f>L7</f>
        <v>74.96031746031747</v>
      </c>
      <c r="G7" s="1"/>
      <c r="H7" s="1"/>
      <c r="I7" s="132" t="s">
        <v>68</v>
      </c>
      <c r="J7" s="62"/>
      <c r="K7" s="63"/>
      <c r="L7" s="30">
        <f>SUM(L3:L6)</f>
        <v>74.96031746031747</v>
      </c>
      <c r="M7" s="1"/>
      <c r="N7" s="1"/>
      <c r="O7" s="1"/>
      <c r="P7" s="1"/>
      <c r="Q7" s="1"/>
      <c r="R7" s="1"/>
    </row>
    <row r="8" spans="1:18" ht="15.75" customHeight="1">
      <c r="A8" s="1"/>
      <c r="B8" s="1"/>
      <c r="C8" s="1"/>
      <c r="D8" s="1"/>
      <c r="E8" s="31" t="s">
        <v>69</v>
      </c>
      <c r="F8" s="32">
        <f>100-F7</f>
        <v>25.03968253968253</v>
      </c>
      <c r="G8" s="1"/>
      <c r="H8" s="1"/>
      <c r="I8" s="1"/>
      <c r="J8" s="1"/>
      <c r="K8" s="1"/>
      <c r="L8" s="1"/>
      <c r="M8" s="1"/>
      <c r="N8" s="1"/>
      <c r="O8" s="1"/>
      <c r="P8" s="1"/>
      <c r="Q8" s="1"/>
      <c r="R8" s="1"/>
    </row>
    <row r="9" spans="1:18" ht="15.75" customHeight="1">
      <c r="A9" s="1"/>
      <c r="B9" s="1"/>
      <c r="C9" s="1"/>
      <c r="D9" s="1"/>
      <c r="E9" s="1"/>
      <c r="F9" s="1"/>
      <c r="G9" s="1"/>
      <c r="M9" s="1"/>
      <c r="N9" s="1"/>
      <c r="O9" s="1"/>
      <c r="P9" s="1"/>
      <c r="Q9" s="1"/>
      <c r="R9" s="1"/>
    </row>
    <row r="10" spans="1:18" ht="15.75" customHeight="1">
      <c r="A10" s="1"/>
      <c r="G10" s="1"/>
      <c r="M10" s="1"/>
      <c r="N10" s="1"/>
      <c r="O10" s="1"/>
      <c r="P10" s="1"/>
      <c r="Q10" s="1"/>
      <c r="R10" s="1"/>
    </row>
    <row r="11" spans="1:18" ht="15.75" customHeight="1">
      <c r="A11" s="1"/>
      <c r="G11" s="1"/>
      <c r="M11" s="1"/>
      <c r="N11" s="1"/>
      <c r="O11" s="1"/>
      <c r="P11" s="1"/>
      <c r="Q11" s="1"/>
      <c r="R11" s="1"/>
    </row>
    <row r="12" spans="1:18" ht="15.75" customHeight="1">
      <c r="A12" s="1"/>
      <c r="G12" s="1"/>
      <c r="M12" s="1"/>
      <c r="N12" s="1"/>
      <c r="O12" s="1"/>
      <c r="P12" s="1"/>
      <c r="Q12" s="1"/>
      <c r="R12" s="1"/>
    </row>
    <row r="13" spans="1:18" ht="15.75" customHeight="1">
      <c r="A13" s="1"/>
      <c r="G13" s="1"/>
      <c r="M13" s="1"/>
      <c r="N13" s="1"/>
      <c r="O13" s="1"/>
      <c r="P13" s="1"/>
      <c r="Q13" s="1"/>
      <c r="R13" s="1"/>
    </row>
    <row r="14" spans="1:18" ht="15.75" customHeight="1">
      <c r="A14" s="1"/>
      <c r="G14" s="1"/>
      <c r="M14" s="1"/>
      <c r="N14" s="1"/>
      <c r="O14" s="1"/>
      <c r="P14" s="1"/>
      <c r="Q14" s="1"/>
      <c r="R14" s="1"/>
    </row>
    <row r="15" spans="1:18" ht="15.75" customHeight="1">
      <c r="A15" s="1"/>
      <c r="G15" s="1"/>
      <c r="M15" s="1"/>
      <c r="N15" s="1"/>
      <c r="O15" s="1"/>
      <c r="P15" s="1"/>
      <c r="Q15" s="1"/>
      <c r="R15" s="1"/>
    </row>
    <row r="16" spans="1:18" ht="15.75" customHeight="1">
      <c r="A16" s="1"/>
      <c r="G16" s="1"/>
      <c r="M16" s="1"/>
      <c r="N16" s="1"/>
      <c r="O16" s="1"/>
      <c r="P16" s="1"/>
      <c r="Q16" s="1"/>
      <c r="R16" s="1"/>
    </row>
    <row r="17" spans="1:18" ht="15.75" customHeight="1">
      <c r="A17" s="1"/>
      <c r="G17" s="1"/>
      <c r="M17" s="1"/>
      <c r="N17" s="1"/>
      <c r="O17" s="1"/>
      <c r="P17" s="1"/>
      <c r="Q17" s="1"/>
      <c r="R17" s="1"/>
    </row>
    <row r="18" spans="1:18" ht="15.75" customHeight="1">
      <c r="A18" s="1"/>
      <c r="G18" s="1"/>
      <c r="M18" s="1"/>
      <c r="N18" s="1"/>
      <c r="O18" s="1"/>
      <c r="P18" s="1"/>
      <c r="Q18" s="1"/>
      <c r="R18" s="1"/>
    </row>
    <row r="19" spans="1:18" ht="15.75" customHeight="1">
      <c r="A19" s="1"/>
      <c r="G19" s="1"/>
      <c r="M19" s="1"/>
      <c r="N19" s="1"/>
      <c r="O19" s="1"/>
      <c r="P19" s="1"/>
      <c r="Q19" s="1"/>
      <c r="R19" s="1"/>
    </row>
    <row r="20" spans="1:18" ht="15.75" customHeight="1">
      <c r="A20" s="1"/>
      <c r="G20" s="1"/>
      <c r="M20" s="1"/>
      <c r="N20" s="1"/>
      <c r="O20" s="1"/>
      <c r="P20" s="1"/>
      <c r="Q20" s="1"/>
      <c r="R20" s="1"/>
    </row>
    <row r="21" spans="1:18" ht="15.75" customHeight="1">
      <c r="A21" s="1"/>
      <c r="G21" s="1"/>
      <c r="M21" s="1"/>
      <c r="N21" s="1"/>
      <c r="O21" s="1"/>
      <c r="P21" s="1"/>
      <c r="Q21" s="1"/>
      <c r="R21" s="1"/>
    </row>
    <row r="22" spans="1:18" ht="15.75" customHeight="1">
      <c r="A22" s="1"/>
      <c r="G22" s="1"/>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18" t="s">
        <v>70</v>
      </c>
      <c r="C24" s="119"/>
      <c r="D24" s="119"/>
      <c r="E24" s="119"/>
      <c r="F24" s="119"/>
      <c r="G24" s="119"/>
      <c r="H24" s="119"/>
      <c r="I24" s="119"/>
      <c r="J24" s="119"/>
      <c r="K24" s="119"/>
      <c r="L24" s="120"/>
      <c r="M24" s="1"/>
      <c r="N24" s="1"/>
      <c r="O24" s="1"/>
      <c r="P24" s="1"/>
      <c r="Q24" s="1"/>
      <c r="R24" s="1"/>
    </row>
    <row r="25" spans="2:12" ht="15.75" customHeight="1">
      <c r="B25" s="121" t="s">
        <v>72</v>
      </c>
      <c r="C25" s="122"/>
      <c r="D25" s="122"/>
      <c r="E25" s="122"/>
      <c r="F25" s="122"/>
      <c r="G25" s="122"/>
      <c r="H25" s="122"/>
      <c r="I25" s="122"/>
      <c r="J25" s="122"/>
      <c r="K25" s="122"/>
      <c r="L25" s="123"/>
    </row>
    <row r="26" spans="2:12" ht="15.75" customHeight="1">
      <c r="B26" s="124"/>
      <c r="C26" s="125"/>
      <c r="D26" s="125"/>
      <c r="E26" s="125"/>
      <c r="F26" s="125"/>
      <c r="G26" s="125"/>
      <c r="H26" s="125"/>
      <c r="I26" s="125"/>
      <c r="J26" s="125"/>
      <c r="K26" s="125"/>
      <c r="L26" s="126"/>
    </row>
    <row r="27" spans="2:12" ht="15.75" customHeight="1">
      <c r="B27" s="124"/>
      <c r="C27" s="125"/>
      <c r="D27" s="125"/>
      <c r="E27" s="125"/>
      <c r="F27" s="125"/>
      <c r="G27" s="125"/>
      <c r="H27" s="125"/>
      <c r="I27" s="125"/>
      <c r="J27" s="125"/>
      <c r="K27" s="125"/>
      <c r="L27" s="126"/>
    </row>
    <row r="28" spans="2:12" ht="15.75" customHeight="1">
      <c r="B28" s="124"/>
      <c r="C28" s="125"/>
      <c r="D28" s="125"/>
      <c r="E28" s="125"/>
      <c r="F28" s="125"/>
      <c r="G28" s="125"/>
      <c r="H28" s="125"/>
      <c r="I28" s="125"/>
      <c r="J28" s="125"/>
      <c r="K28" s="125"/>
      <c r="L28" s="126"/>
    </row>
    <row r="29" spans="2:12" ht="33.75" customHeight="1" thickBot="1">
      <c r="B29" s="127"/>
      <c r="C29" s="128"/>
      <c r="D29" s="128"/>
      <c r="E29" s="128"/>
      <c r="F29" s="128"/>
      <c r="G29" s="128"/>
      <c r="H29" s="128"/>
      <c r="I29" s="128"/>
      <c r="J29" s="128"/>
      <c r="K29" s="128"/>
      <c r="L29" s="12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13">
    <mergeCell ref="B2:D2"/>
    <mergeCell ref="E2:F2"/>
    <mergeCell ref="I2:K2"/>
    <mergeCell ref="E3:F3"/>
    <mergeCell ref="I3:K3"/>
    <mergeCell ref="E4:F4"/>
    <mergeCell ref="E5:F5"/>
    <mergeCell ref="B24:L24"/>
    <mergeCell ref="B25:L29"/>
    <mergeCell ref="I4:K4"/>
    <mergeCell ref="I5:K5"/>
    <mergeCell ref="I6:K6"/>
    <mergeCell ref="I7:K7"/>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2021-06-04T21:00:04Z</dcterms:modified>
  <cp:category/>
  <cp:version/>
  <cp:contentType/>
  <cp:contentStatus/>
</cp:coreProperties>
</file>