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<sst xmlns="http://schemas.openxmlformats.org/spreadsheetml/2006/main" count="146" uniqueCount="105">
  <si>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</si>
  <si>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</si>
  <si>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</si>
  <si>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</si>
  <si>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</si>
  <si>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</si>
  <si>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</si>
  <si>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</si>
  <si>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Nombre Plan Departamental de Gestión del Riesgo de Desastres: Sin identificar</t>
  </si>
  <si>
    <t>Región establecida en el Plan Nacional de Desarrollo  "Pacto por Colombia, pacto por la equidad" 2018 - 2022</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</si>
  <si>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</si>
  <si>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</si>
  <si>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</si>
  <si>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</si>
  <si>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</si>
  <si>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</si>
  <si>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</si>
  <si>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SI</t>
  </si>
  <si>
    <t>Sin observaciones y recomendaciones</t>
  </si>
  <si>
    <t>NO</t>
  </si>
  <si>
    <t>1.2. El PDGRD identifica los aspectos físico - ambientales?</t>
  </si>
  <si>
    <t>PARCIALMENTE</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</si>
  <si>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</si>
  <si>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</si>
  <si>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</si>
  <si>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</si>
  <si>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</si>
  <si>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No se identifica</t>
  </si>
  <si>
    <t>2. ETAPA DE FORMULACIÓN</t>
  </si>
  <si>
    <t>2.1. El PDGRD formula un componente de estratégico de GRD para el desarrollo del departamento?</t>
  </si>
  <si>
    <t>2.2. El PDGRD reconoce la relación entre desarrollo - riesgo - desastre?</t>
  </si>
  <si>
    <t>El presente ítem se identifica de manera preliminar en la caracterización de cada uno de los escenarios de riesgo de desastres</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</si>
  <si>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</si>
  <si>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</si>
  <si>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</si>
  <si>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PDGRD identifica y caracteriza los escenarios de riesgo de desastres en función de cada uno de los  fenómenos amenazantes y vulnerabilidades?</t>
  </si>
  <si>
    <t>sin observaciones y recomendaciones</t>
  </si>
  <si>
    <t>El PDGRD define medidas de intervención en términos de los procesos de la GRD, identificación de actores e instancias de gestión?</t>
  </si>
  <si>
    <t>El PDGRD define medidas de intervención para cada uno de los escenarios de riesgo de desastres caracterizados</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</si>
  <si>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</si>
  <si>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</si>
  <si>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</si>
  <si>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</si>
  <si>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</si>
  <si>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3.5. Los programas, proyectos, metas y plazos de ejecución se encuentran armonizados con los objetivos del Plan Nacional de Gestión del Riesgo de Desastres (PNGRD)</t>
  </si>
  <si>
    <t>Se identifican programas, proyecto en función de los procesos de la GRD</t>
  </si>
  <si>
    <t>4. EVALUACIÓN Y SEGUIMIENTO</t>
  </si>
  <si>
    <t>ASPECTO</t>
  </si>
  <si>
    <t>4.1. El PDGRD define mecanismos de seguimiento y evaluación del PDGRD?</t>
  </si>
  <si>
    <r>
      <t>Observaciones:</t>
    </r>
    <r>
      <rPr>
        <sz val="14"/>
        <color indexed="8"/>
        <rFont val="Calibri"/>
        <family val="2"/>
      </rPr>
      <t xml:space="preserve"> Sin observación</t>
    </r>
    <r>
      <rPr>
        <b/>
        <sz val="14"/>
        <color indexed="8"/>
        <rFont val="Calibri"/>
        <family val="2"/>
      </rPr>
      <t>.</t>
    </r>
  </si>
  <si>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</si>
  <si>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</si>
  <si>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</si>
  <si>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</si>
  <si>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</si>
  <si>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</si>
  <si>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</si>
  <si>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</si>
  <si>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</si>
  <si>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</si>
  <si>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</si>
  <si>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</si>
  <si>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</si>
  <si>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</si>
  <si>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</si>
  <si>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</si>
  <si>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</si>
  <si>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</si>
  <si>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</si>
  <si>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</si>
  <si>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</si>
  <si>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</si>
  <si>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t>Fecha: 16/11/2020</t>
  </si>
  <si>
    <t>Se recomienda al departamento realizar la identificación de daños y pérdidas potenciales a partir del análisis entre amenaza. Vulnerabilidad. Asimismo tener en cuenta información secundario como el Atlas de Riesgo elaborado por la UNGRD donde se identifica la probabilidad de daños y pérdidas económicas potenciales para el departamento y sus municipios</t>
  </si>
  <si>
    <t>BOYACÁ</t>
  </si>
  <si>
    <t>CENTRAL</t>
  </si>
  <si>
    <t>Ordenanza y/o Decreto de adopción:</t>
  </si>
  <si>
    <t>El PDGRD realiza la siguiente descripción
1. Fisiografía
2. Variables climatológicas
3. Zonificación climatológica del departamento
4. Ecosistemas estratégicos
5. Geología
6. Geomorfología
7. Hidrología
8. Cambio climático</t>
  </si>
  <si>
    <t>Se recomienda un mapa de distribución espacial de la población del departamento</t>
  </si>
  <si>
    <t>El PDGRD realiza una descripción en términos del producto interno brutal departamental y por habitante, y menciona que los sectores mas representativos son: Servicios Financieros 8,8%; Servicios sociales, comunales y personales 15,0%; Industria manufacturera 12,1%; Minas y canteras 15,1%; Derechos e impuestos 6,7%; Comercio y reparación 7,4%; Construcción 7,7%; Agropecuarios 12,9%; Transporte, almacenamiento y comunicaciones 6,4%; Electricidad, gas y agua 4,6% y Restaurantes y hoteles 3,2%</t>
  </si>
  <si>
    <t>Se recomienda al departamento de Boyacá realizar una caracterización frente a la construcción de los escenarios de riesgo presentes, teniendo en cuenta la descripción general del departamento, la ocupación del territorio, las dinámicas sociales y económicas, entre otras</t>
  </si>
  <si>
    <t xml:space="preserve">A partir de las tablas de caracterización de los escenarios de riesgo se identifican las consecuencias de manera general como pérdida de infraestructura, vidas humanas, etc. </t>
  </si>
  <si>
    <t>Se identifica el presupuesto para la implementación del PDGRD para los años 2020, 2021, 2022 y 2023</t>
  </si>
  <si>
    <t xml:space="preserve">El PDGRD define acciones en términos de los procesos de conocimiento, reducción, manejo </t>
  </si>
  <si>
    <r>
      <t>Observaciones:</t>
    </r>
    <r>
      <rPr>
        <sz val="14"/>
        <color indexed="8"/>
        <rFont val="Calibri"/>
        <family val="2"/>
      </rPr>
      <t xml:space="preserve"> Sin observaciones</t>
    </r>
  </si>
  <si>
    <t>El PDGRD define un mecanismo de seguimiento y evaluación del PDGRD</t>
  </si>
  <si>
    <r>
      <rPr>
        <b/>
        <sz val="12"/>
        <color indexed="8"/>
        <rFont val="Arial"/>
        <family val="2"/>
      </rPr>
      <t>Descripción:</t>
    </r>
    <r>
      <rPr>
        <sz val="12"/>
        <color indexed="8"/>
        <rFont val="Arial"/>
        <family val="2"/>
      </rPr>
      <t xml:space="preserve">
Se recomienda al departamento de Boyacá fortalecer la caracterización de los escenarios de riesgo de desastres, desde la vulnerabilidad y el reconocimiento de los daños y pérdidas potenciales que se puedan presentar en cada una de las regiones y municipios. </t>
    </r>
  </si>
  <si>
    <t>Categoría del departamento Ley 617 de 2000</t>
  </si>
  <si>
    <t>El PDGRD realiza la descripción de su localización, limites así como su división político administrativa con sus municipios y regiones</t>
  </si>
  <si>
    <t>Se recomienda al departamento complementar la información con su respectiva cartografía, en términos de la geología, geomorfología, hidrología, e integrar la tercera información de cambio climático</t>
  </si>
  <si>
    <t>El PDGRD realiza la identificación del número de plabación presente en el departamento a partir de la información del DANE, asimismo, identifica la población de acuerdo a los grupos poblacionales</t>
  </si>
  <si>
    <t>El PDGRD realiza una descripción de los aspectos regionales, asociados a la RAP región central, así como la importancia de su localización geoestratégica en el desarrollo del país</t>
  </si>
  <si>
    <t>El PDGRD realiza la identificación de la infraestructura de salud, educación, vial, institucional, entre otros.</t>
  </si>
  <si>
    <t>Se recomienda  realizar una descripción general del estado actual de los servicios públicos en el departamento, así como su cobertura</t>
  </si>
  <si>
    <t>el PDGRD realiza una identificación de los escenarios de riesgo de origen natural (fenómenos de origen hidrometeorológico, geológico y litosférico), de origen socio natural, biológico, antrópico, etc.</t>
  </si>
  <si>
    <r>
      <t xml:space="preserve">Observaciones: </t>
    </r>
    <r>
      <rPr>
        <sz val="12"/>
        <color indexed="8"/>
        <rFont val="Calibri"/>
        <family val="2"/>
      </rPr>
      <t xml:space="preserve">En términos generales el PDGRD en la etapa de diagnóstico se encuentra bien formulado, se recomienda complementar los aspectos de infraestructura en términos de la cobertura y estado de los servicios públicos. </t>
    </r>
  </si>
  <si>
    <t>Se recomienda al departamento de Boyacá formular un componente estratégico como punta de partida para la caracterización de los escenarios de riesgo y los programas, proyectos y acciones a desarrollar en términos de los procesos de la GRD definidos por la Ley 1523 de 2012.</t>
  </si>
  <si>
    <t>El PDGRD realiza la identificación y caracterización de los siguientes fenómenos amenazantes:
1. Accidentes de transito
2. Sequia y desabastecimiento de agua
3. Granizadas
4. Heladas
5. Inundaciones
6. Incendios Forestales
7. Tecnológicos
8. Sismos
9. Vendavales
10. Movimientos en masa
11. Biológicos
Para la caracterización de los fenómenos amenazantes el departamento realizo la identificación de los registros históricos, sus causas y factores que inciden en las amenazas.</t>
  </si>
  <si>
    <t xml:space="preserve">Se recomienda al departamento de Boyacá realizar la zonificación de algunas amenazas a partir de una metodología heurística, donde se expongan cuales municipios y regiones presentan estas amenazas. </t>
  </si>
  <si>
    <t>el PDGRD realiza la identificación de vulnerabilidad para cada uno de los fenómenos amenazantes, teniendo en cuenta los siguientes criterios:
1. Factores físicos
2. Factores ambientales
3. Factores institucionales
4. Factores económicos
5. Factores socio-culturales</t>
  </si>
  <si>
    <t xml:space="preserve">Se recomienda al departamento realizar la zonificación de la vulnerabilidad del departamento, regiones y municipios en función de cada uno de los fenómenos amenazantes, esto permitirá especializar los municipios mas vulnerables en términos de los movimientos en masa, inundaciones, incendios forestales, etc. </t>
  </si>
  <si>
    <r>
      <t xml:space="preserve">Observaciones: </t>
    </r>
    <r>
      <rPr>
        <sz val="12"/>
        <color indexed="8"/>
        <rFont val="Calibri"/>
        <family val="2"/>
      </rPr>
      <t>Se recomienda al departamento mejorar metodológicamente la caracterización de la vulnerabilidad y del riesgo, a partir de una metodología heurística que permita zonificar los municipios mas vulnerables frente a cada uno de los fenómenos amenazantes, e identificar la probabilidad de daños y pérdidas potenciales para cada una de las regiones.</t>
    </r>
  </si>
  <si>
    <t>El PDGRD se encuentra armonizado con los instrumentos de planificación nacional, así como los objetivos de desarrollo sostenible, marco de Sendai, entre otros</t>
  </si>
  <si>
    <t>El PDGRD identifica las siguientes fuentes de financiación:
1. Fondos territoriales de GRD a través de sus subcuentas
2. Sector privado
3. Presupuesto de libre destinación del departamento</t>
  </si>
  <si>
    <t>Profesional UNGRD quién diligencia: 
Diego Armando Rivera Gutiérrez</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</si>
</sst>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3">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sz val="14"/>
      <color indexed="8"/>
      <name val="Calibri"/>
      <family val="2"/>
    </font>
    <font>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0"/>
      <color indexed="8"/>
      <name val="+mn-lt"/>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DEEAF6"/>
        <bgColor indexed="64"/>
      </patternFill>
    </fill>
    <fill>
      <patternFill patternType="solid">
        <fgColor theme="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border>
    <border>
      <left/>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medium">
        <color rgb="FF000000"/>
      </top>
      <bottom/>
    </border>
    <border>
      <left style="medium"/>
      <right/>
      <top style="thin">
        <color rgb="FF000000"/>
      </top>
      <bottom style="thin">
        <color rgb="FF000000"/>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style="thin">
        <color rgb="FF000000"/>
      </right>
      <top style="medium"/>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right style="medium"/>
      <top style="thin">
        <color rgb="FF000000"/>
      </top>
      <bottom style="thin">
        <color rgb="FF000000"/>
      </bottom>
    </border>
    <border>
      <left style="medium">
        <color rgb="FF000000"/>
      </left>
      <right/>
      <top style="medium">
        <color rgb="FF000000"/>
      </top>
      <bottom style="medium"/>
    </border>
    <border>
      <left/>
      <right/>
      <top style="medium">
        <color rgb="FF000000"/>
      </top>
      <bottom style="medium"/>
    </border>
    <border>
      <left/>
      <right style="medium"/>
      <top style="medium">
        <color rgb="FF000000"/>
      </top>
      <bottom style="medium"/>
    </border>
    <border>
      <left style="medium">
        <color rgb="FF000000"/>
      </left>
      <right/>
      <top/>
      <bottom/>
    </border>
    <border>
      <left/>
      <right style="medium">
        <color rgb="FF000000"/>
      </right>
      <top/>
      <bottom/>
    </border>
    <border>
      <left style="medium"/>
      <right style="thin">
        <color rgb="FF000000"/>
      </right>
      <top style="medium"/>
      <bottom/>
    </border>
    <border>
      <left style="medium"/>
      <right style="thin">
        <color rgb="FF000000"/>
      </right>
      <top/>
      <bottom style="thin">
        <color rgb="FF000000"/>
      </bottom>
    </border>
    <border>
      <left style="thin">
        <color rgb="FF000000"/>
      </left>
      <right/>
      <top style="medium"/>
      <bottom/>
    </border>
    <border>
      <left/>
      <right/>
      <top style="medium"/>
      <bottom/>
    </border>
    <border>
      <left/>
      <right style="thin">
        <color rgb="FF000000"/>
      </right>
      <top style="medium"/>
      <bottom/>
    </border>
    <border>
      <left/>
      <right style="thin">
        <color rgb="FF000000"/>
      </right>
      <top style="thin">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53">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7" fillId="33" borderId="0" xfId="0" applyFont="1" applyFill="1" applyBorder="1" applyAlignment="1">
      <alignment/>
    </xf>
    <xf numFmtId="0" fontId="47" fillId="0" borderId="10" xfId="0" applyFont="1" applyBorder="1" applyAlignment="1">
      <alignment horizontal="left" vertical="center"/>
    </xf>
    <xf numFmtId="0" fontId="47" fillId="0" borderId="0" xfId="0" applyFont="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165" fontId="48" fillId="0" borderId="13" xfId="0" applyNumberFormat="1" applyFont="1" applyBorder="1" applyAlignment="1">
      <alignment horizontal="center" vertical="center"/>
    </xf>
    <xf numFmtId="0" fontId="48" fillId="0" borderId="14" xfId="0" applyFont="1" applyBorder="1" applyAlignment="1">
      <alignment horizontal="center" vertical="center"/>
    </xf>
    <xf numFmtId="0" fontId="46" fillId="34" borderId="15" xfId="0" applyFont="1" applyFill="1" applyBorder="1" applyAlignment="1">
      <alignment horizontal="center" vertical="center"/>
    </xf>
    <xf numFmtId="0" fontId="46" fillId="34" borderId="16" xfId="0" applyFont="1" applyFill="1" applyBorder="1" applyAlignment="1">
      <alignment horizontal="center" vertical="center" wrapText="1"/>
    </xf>
    <xf numFmtId="0" fontId="47" fillId="0" borderId="17" xfId="0" applyFont="1" applyBorder="1" applyAlignment="1">
      <alignment horizontal="center" vertical="center"/>
    </xf>
    <xf numFmtId="0" fontId="30" fillId="35" borderId="18" xfId="0" applyFont="1" applyFill="1" applyBorder="1" applyAlignment="1">
      <alignment/>
    </xf>
    <xf numFmtId="0" fontId="47" fillId="0" borderId="19" xfId="0" applyFont="1" applyBorder="1" applyAlignment="1">
      <alignment/>
    </xf>
    <xf numFmtId="0" fontId="46" fillId="0" borderId="20" xfId="0" applyFont="1" applyBorder="1" applyAlignment="1">
      <alignment/>
    </xf>
    <xf numFmtId="165" fontId="46" fillId="0" borderId="21" xfId="0" applyNumberFormat="1" applyFont="1" applyBorder="1" applyAlignment="1">
      <alignment horizontal="center"/>
    </xf>
    <xf numFmtId="0" fontId="46" fillId="33" borderId="0" xfId="0" applyFont="1" applyFill="1" applyBorder="1" applyAlignment="1">
      <alignment/>
    </xf>
    <xf numFmtId="0" fontId="47" fillId="0" borderId="22" xfId="0" applyFont="1" applyBorder="1" applyAlignment="1">
      <alignment horizontal="center" vertical="center"/>
    </xf>
    <xf numFmtId="0" fontId="30" fillId="36" borderId="23" xfId="0" applyFont="1" applyFill="1" applyBorder="1" applyAlignment="1">
      <alignment/>
    </xf>
    <xf numFmtId="0" fontId="47" fillId="0" borderId="24" xfId="0" applyFont="1" applyBorder="1" applyAlignment="1">
      <alignment/>
    </xf>
    <xf numFmtId="0" fontId="46" fillId="0" borderId="25" xfId="0" applyFont="1" applyBorder="1" applyAlignment="1">
      <alignment/>
    </xf>
    <xf numFmtId="0" fontId="47" fillId="0" borderId="26" xfId="0" applyFont="1" applyBorder="1" applyAlignment="1">
      <alignment horizontal="center" vertical="center"/>
    </xf>
    <xf numFmtId="0" fontId="30" fillId="37" borderId="27" xfId="0" applyFont="1" applyFill="1" applyBorder="1" applyAlignment="1">
      <alignment/>
    </xf>
    <xf numFmtId="0" fontId="47"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165" fontId="47" fillId="35" borderId="32" xfId="0" applyNumberFormat="1" applyFont="1" applyFill="1" applyBorder="1" applyAlignment="1">
      <alignment horizontal="center"/>
    </xf>
    <xf numFmtId="165" fontId="46" fillId="0" borderId="33" xfId="0" applyNumberFormat="1" applyFont="1" applyBorder="1" applyAlignment="1">
      <alignment horizontal="center"/>
    </xf>
    <xf numFmtId="165" fontId="47" fillId="37" borderId="34" xfId="0" applyNumberFormat="1" applyFont="1" applyFill="1" applyBorder="1" applyAlignment="1">
      <alignment horizontal="center"/>
    </xf>
    <xf numFmtId="0" fontId="47" fillId="0" borderId="35" xfId="0" applyFont="1" applyBorder="1" applyAlignment="1">
      <alignment horizontal="left" vertical="center"/>
    </xf>
    <xf numFmtId="165" fontId="48" fillId="0" borderId="36" xfId="0" applyNumberFormat="1" applyFont="1" applyBorder="1" applyAlignment="1">
      <alignment horizontal="center" vertical="center"/>
    </xf>
    <xf numFmtId="0" fontId="46" fillId="38" borderId="26" xfId="0" applyFont="1" applyFill="1" applyBorder="1" applyAlignment="1">
      <alignment/>
    </xf>
    <xf numFmtId="0" fontId="0" fillId="38" borderId="0" xfId="0" applyFont="1" applyFill="1" applyAlignment="1">
      <alignment/>
    </xf>
    <xf numFmtId="0" fontId="49" fillId="34" borderId="29" xfId="0" applyFont="1" applyFill="1" applyBorder="1" applyAlignment="1">
      <alignment horizontal="left" vertical="center" wrapText="1"/>
    </xf>
    <xf numFmtId="0" fontId="3" fillId="0" borderId="37" xfId="0" applyFont="1" applyBorder="1" applyAlignment="1">
      <alignment/>
    </xf>
    <xf numFmtId="0" fontId="3" fillId="0" borderId="38" xfId="0" applyFont="1" applyBorder="1" applyAlignment="1">
      <alignment/>
    </xf>
    <xf numFmtId="0" fontId="50" fillId="0" borderId="37" xfId="0" applyFont="1" applyBorder="1" applyAlignment="1">
      <alignment horizontal="left" vertical="top" wrapText="1"/>
    </xf>
    <xf numFmtId="0" fontId="3" fillId="0" borderId="37" xfId="0" applyFont="1" applyBorder="1" applyAlignment="1">
      <alignment vertical="top"/>
    </xf>
    <xf numFmtId="0" fontId="3" fillId="0" borderId="38" xfId="0" applyFont="1" applyBorder="1" applyAlignment="1">
      <alignment vertical="top"/>
    </xf>
    <xf numFmtId="0" fontId="50" fillId="0" borderId="24" xfId="0" applyFont="1" applyBorder="1" applyAlignment="1">
      <alignment horizontal="center" vertical="center"/>
    </xf>
    <xf numFmtId="0" fontId="3" fillId="0" borderId="10" xfId="0" applyFont="1" applyBorder="1" applyAlignment="1">
      <alignment vertical="center"/>
    </xf>
    <xf numFmtId="0" fontId="50" fillId="0" borderId="39" xfId="0" applyFont="1" applyBorder="1" applyAlignment="1">
      <alignment horizontal="left" vertical="top" wrapText="1"/>
    </xf>
    <xf numFmtId="0" fontId="49" fillId="0" borderId="30" xfId="0" applyFont="1" applyBorder="1" applyAlignment="1">
      <alignment horizontal="left" vertical="top"/>
    </xf>
    <xf numFmtId="0" fontId="3" fillId="0" borderId="40" xfId="0" applyFont="1" applyBorder="1" applyAlignment="1">
      <alignment/>
    </xf>
    <xf numFmtId="0" fontId="3" fillId="0" borderId="33" xfId="0" applyFont="1" applyBorder="1" applyAlignment="1">
      <alignment/>
    </xf>
    <xf numFmtId="0" fontId="49" fillId="34" borderId="14" xfId="0" applyFont="1" applyFill="1" applyBorder="1" applyAlignment="1">
      <alignment horizontal="center" vertical="center"/>
    </xf>
    <xf numFmtId="0" fontId="3" fillId="0" borderId="14" xfId="0" applyFont="1" applyBorder="1" applyAlignment="1">
      <alignment/>
    </xf>
    <xf numFmtId="0" fontId="3" fillId="0" borderId="41" xfId="0" applyFont="1" applyBorder="1" applyAlignment="1">
      <alignment/>
    </xf>
    <xf numFmtId="0" fontId="48" fillId="34" borderId="42" xfId="0" applyFont="1" applyFill="1" applyBorder="1" applyAlignment="1">
      <alignment horizontal="center" vertical="center" textRotation="90" wrapText="1"/>
    </xf>
    <xf numFmtId="0" fontId="3" fillId="0" borderId="43" xfId="0" applyFont="1" applyBorder="1" applyAlignment="1">
      <alignment/>
    </xf>
    <xf numFmtId="0" fontId="3" fillId="0" borderId="43" xfId="0" applyFont="1" applyBorder="1" applyAlignment="1">
      <alignment/>
    </xf>
    <xf numFmtId="0" fontId="49" fillId="39" borderId="24" xfId="0" applyFont="1" applyFill="1" applyBorder="1" applyAlignment="1">
      <alignment horizontal="left" vertical="center" wrapText="1"/>
    </xf>
    <xf numFmtId="0" fontId="3" fillId="0" borderId="10" xfId="0" applyFont="1" applyBorder="1" applyAlignment="1">
      <alignment/>
    </xf>
    <xf numFmtId="0" fontId="3" fillId="0" borderId="44" xfId="0" applyFont="1" applyBorder="1" applyAlignment="1">
      <alignment/>
    </xf>
    <xf numFmtId="0" fontId="49" fillId="39" borderId="45" xfId="0" applyFont="1" applyFill="1" applyBorder="1" applyAlignment="1">
      <alignment horizontal="left" vertical="center" wrapText="1"/>
    </xf>
    <xf numFmtId="0" fontId="3" fillId="0" borderId="0" xfId="0" applyFont="1" applyBorder="1" applyAlignment="1">
      <alignment/>
    </xf>
    <xf numFmtId="0" fontId="3" fillId="0" borderId="46" xfId="0" applyFont="1" applyBorder="1" applyAlignment="1">
      <alignment/>
    </xf>
    <xf numFmtId="0" fontId="49" fillId="34" borderId="20" xfId="0" applyFont="1" applyFill="1" applyBorder="1" applyAlignment="1">
      <alignment horizontal="center" vertical="center" wrapText="1"/>
    </xf>
    <xf numFmtId="0" fontId="3" fillId="0" borderId="47" xfId="0" applyFont="1" applyBorder="1" applyAlignment="1">
      <alignment/>
    </xf>
    <xf numFmtId="0" fontId="3" fillId="0" borderId="48" xfId="0" applyFont="1" applyBorder="1" applyAlignment="1">
      <alignment/>
    </xf>
    <xf numFmtId="0" fontId="49" fillId="34" borderId="47" xfId="0"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50" fillId="0" borderId="39" xfId="0" applyFont="1" applyBorder="1" applyAlignment="1">
      <alignment horizontal="left" vertical="top" wrapText="1"/>
    </xf>
    <xf numFmtId="0" fontId="49" fillId="34" borderId="25" xfId="0" applyFont="1" applyFill="1" applyBorder="1" applyAlignment="1">
      <alignment horizontal="center" vertical="center" wrapText="1"/>
    </xf>
    <xf numFmtId="0" fontId="49" fillId="34" borderId="19" xfId="0" applyFont="1" applyFill="1" applyBorder="1" applyAlignment="1">
      <alignment horizontal="center"/>
    </xf>
    <xf numFmtId="0" fontId="3" fillId="0" borderId="47" xfId="0" applyFont="1" applyBorder="1" applyAlignment="1">
      <alignment/>
    </xf>
    <xf numFmtId="0" fontId="3" fillId="0" borderId="37" xfId="0" applyFont="1" applyBorder="1" applyAlignment="1">
      <alignment vertical="top" wrapText="1"/>
    </xf>
    <xf numFmtId="0" fontId="3" fillId="0" borderId="38" xfId="0" applyFont="1" applyBorder="1" applyAlignment="1">
      <alignment vertical="top" wrapText="1"/>
    </xf>
    <xf numFmtId="0" fontId="47" fillId="0" borderId="30" xfId="0" applyFont="1" applyBorder="1" applyAlignment="1">
      <alignment horizontal="left" vertical="top" wrapText="1"/>
    </xf>
    <xf numFmtId="0" fontId="51" fillId="34" borderId="49" xfId="0" applyFont="1" applyFill="1" applyBorder="1" applyAlignment="1">
      <alignment horizontal="center" vertical="center"/>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49" fillId="0" borderId="30" xfId="0" applyFont="1" applyBorder="1" applyAlignment="1">
      <alignment horizontal="left" vertical="top" wrapText="1"/>
    </xf>
    <xf numFmtId="0" fontId="51" fillId="34" borderId="55" xfId="0" applyFont="1" applyFill="1" applyBorder="1" applyAlignment="1">
      <alignment horizontal="center" vertical="center"/>
    </xf>
    <xf numFmtId="0" fontId="3" fillId="0" borderId="56" xfId="0" applyFont="1" applyBorder="1" applyAlignment="1">
      <alignment/>
    </xf>
    <xf numFmtId="0" fontId="3" fillId="0" borderId="57" xfId="0" applyFont="1" applyBorder="1" applyAlignment="1">
      <alignment/>
    </xf>
    <xf numFmtId="0" fontId="49" fillId="34" borderId="58" xfId="0" applyFont="1" applyFill="1" applyBorder="1" applyAlignment="1">
      <alignment horizontal="center" vertical="center"/>
    </xf>
    <xf numFmtId="0" fontId="49" fillId="34" borderId="25" xfId="0" applyFont="1" applyFill="1" applyBorder="1" applyAlignment="1">
      <alignment horizontal="left" vertical="center" wrapText="1"/>
    </xf>
    <xf numFmtId="0" fontId="50" fillId="0" borderId="39" xfId="0" applyFont="1" applyBorder="1" applyAlignment="1">
      <alignment vertical="top" wrapText="1"/>
    </xf>
    <xf numFmtId="0" fontId="49" fillId="34" borderId="25" xfId="0" applyFont="1" applyFill="1" applyBorder="1" applyAlignment="1">
      <alignment horizontal="center" vertical="center"/>
    </xf>
    <xf numFmtId="0" fontId="49" fillId="34" borderId="47" xfId="0" applyFont="1" applyFill="1" applyBorder="1" applyAlignment="1">
      <alignment horizontal="center" vertical="center"/>
    </xf>
    <xf numFmtId="0" fontId="49" fillId="34" borderId="19" xfId="0" applyFont="1" applyFill="1" applyBorder="1" applyAlignment="1">
      <alignment horizontal="center" vertical="center"/>
    </xf>
    <xf numFmtId="0" fontId="50" fillId="0" borderId="24" xfId="0" applyFont="1" applyBorder="1" applyAlignment="1">
      <alignment horizontal="left" vertical="center"/>
    </xf>
    <xf numFmtId="0" fontId="47" fillId="0" borderId="24" xfId="0" applyFont="1" applyBorder="1" applyAlignment="1">
      <alignment horizontal="left" vertical="center"/>
    </xf>
    <xf numFmtId="0" fontId="47" fillId="0" borderId="59" xfId="0" applyFont="1" applyBorder="1" applyAlignment="1">
      <alignment horizontal="left" vertical="center"/>
    </xf>
    <xf numFmtId="0" fontId="47" fillId="0" borderId="60" xfId="0" applyFont="1" applyBorder="1" applyAlignment="1">
      <alignment horizontal="left" vertical="center"/>
    </xf>
    <xf numFmtId="0" fontId="3" fillId="0" borderId="61" xfId="0" applyFont="1" applyBorder="1" applyAlignment="1">
      <alignment/>
    </xf>
    <xf numFmtId="0" fontId="3" fillId="0" borderId="62" xfId="0" applyFont="1" applyBorder="1" applyAlignment="1">
      <alignment/>
    </xf>
    <xf numFmtId="0" fontId="51" fillId="34" borderId="20" xfId="0" applyFont="1" applyFill="1" applyBorder="1" applyAlignment="1">
      <alignment horizontal="center" vertical="center" wrapText="1"/>
    </xf>
    <xf numFmtId="0" fontId="47" fillId="0" borderId="63" xfId="0" applyFont="1" applyBorder="1" applyAlignment="1">
      <alignment horizontal="center" vertical="center"/>
    </xf>
    <xf numFmtId="0" fontId="3" fillId="0" borderId="18" xfId="0" applyFont="1" applyBorder="1" applyAlignment="1">
      <alignment/>
    </xf>
    <xf numFmtId="0" fontId="47" fillId="0" borderId="64" xfId="0" applyFont="1" applyBorder="1" applyAlignment="1">
      <alignment horizontal="left" vertical="center" wrapText="1"/>
    </xf>
    <xf numFmtId="0" fontId="3" fillId="0" borderId="65" xfId="0" applyFont="1" applyBorder="1" applyAlignment="1">
      <alignment/>
    </xf>
    <xf numFmtId="0" fontId="3" fillId="0" borderId="66" xfId="0" applyFont="1" applyBorder="1" applyAlignment="1">
      <alignment/>
    </xf>
    <xf numFmtId="164" fontId="47" fillId="0" borderId="24" xfId="0" applyNumberFormat="1" applyFont="1" applyBorder="1" applyAlignment="1">
      <alignment horizontal="left"/>
    </xf>
    <xf numFmtId="0" fontId="3" fillId="0" borderId="67" xfId="0" applyFont="1" applyBorder="1" applyAlignment="1">
      <alignment/>
    </xf>
    <xf numFmtId="1" fontId="47" fillId="0" borderId="24" xfId="0" applyNumberFormat="1" applyFont="1" applyBorder="1" applyAlignment="1">
      <alignment horizontal="center"/>
    </xf>
    <xf numFmtId="0" fontId="47" fillId="0" borderId="25" xfId="0" applyFont="1" applyBorder="1" applyAlignment="1">
      <alignment horizontal="left" vertical="center"/>
    </xf>
    <xf numFmtId="0" fontId="47" fillId="0" borderId="68" xfId="0" applyFont="1" applyBorder="1" applyAlignment="1">
      <alignment horizontal="center" vertical="center"/>
    </xf>
    <xf numFmtId="0" fontId="3" fillId="0" borderId="69" xfId="0" applyFont="1" applyBorder="1" applyAlignment="1">
      <alignment/>
    </xf>
    <xf numFmtId="0" fontId="3" fillId="0" borderId="70" xfId="0" applyFont="1" applyBorder="1" applyAlignment="1">
      <alignment/>
    </xf>
    <xf numFmtId="0" fontId="49" fillId="34" borderId="14" xfId="0" applyFont="1" applyFill="1" applyBorder="1" applyAlignment="1">
      <alignment horizontal="center" vertical="center"/>
    </xf>
    <xf numFmtId="0" fontId="50" fillId="0" borderId="49" xfId="0" applyFont="1" applyBorder="1" applyAlignment="1">
      <alignment horizontal="center"/>
    </xf>
    <xf numFmtId="0" fontId="3" fillId="0" borderId="71" xfId="0" applyFont="1" applyBorder="1" applyAlignment="1">
      <alignment/>
    </xf>
    <xf numFmtId="0" fontId="0" fillId="0" borderId="0" xfId="0" applyFont="1" applyAlignment="1">
      <alignment/>
    </xf>
    <xf numFmtId="0" fontId="3" fillId="0" borderId="72" xfId="0" applyFont="1" applyBorder="1" applyAlignment="1">
      <alignment/>
    </xf>
    <xf numFmtId="0" fontId="51" fillId="0" borderId="49" xfId="0" applyFont="1" applyBorder="1" applyAlignment="1">
      <alignment horizontal="center" vertical="center" wrapText="1"/>
    </xf>
    <xf numFmtId="0" fontId="51" fillId="0" borderId="50" xfId="0" applyFont="1" applyBorder="1" applyAlignment="1">
      <alignment horizontal="center" vertical="center"/>
    </xf>
    <xf numFmtId="0" fontId="49" fillId="0" borderId="71" xfId="0" applyFont="1" applyBorder="1" applyAlignment="1">
      <alignment horizontal="center" vertical="center"/>
    </xf>
    <xf numFmtId="0" fontId="49" fillId="0" borderId="49" xfId="0" applyFont="1" applyBorder="1" applyAlignment="1">
      <alignment horizontal="center" vertical="center"/>
    </xf>
    <xf numFmtId="0" fontId="47" fillId="0" borderId="73" xfId="0" applyFont="1" applyBorder="1" applyAlignment="1">
      <alignment horizontal="left" vertical="center" wrapText="1"/>
    </xf>
    <xf numFmtId="0" fontId="3" fillId="0" borderId="74" xfId="0" applyFont="1" applyBorder="1" applyAlignment="1">
      <alignment/>
    </xf>
    <xf numFmtId="0" fontId="47" fillId="0" borderId="75" xfId="0" applyFont="1" applyBorder="1" applyAlignment="1">
      <alignment horizontal="center" vertical="center" wrapText="1"/>
    </xf>
    <xf numFmtId="0" fontId="3" fillId="0" borderId="76" xfId="0" applyFont="1" applyBorder="1" applyAlignment="1">
      <alignment/>
    </xf>
    <xf numFmtId="0" fontId="3" fillId="0" borderId="77" xfId="0" applyFont="1" applyBorder="1" applyAlignment="1">
      <alignment/>
    </xf>
    <xf numFmtId="0" fontId="3" fillId="0" borderId="19" xfId="0" applyFont="1" applyBorder="1" applyAlignment="1">
      <alignment/>
    </xf>
    <xf numFmtId="0" fontId="47" fillId="0" borderId="75" xfId="0" applyFont="1" applyBorder="1" applyAlignment="1">
      <alignment horizontal="center" vertical="center"/>
    </xf>
    <xf numFmtId="0" fontId="46" fillId="0" borderId="30" xfId="0" applyFont="1" applyBorder="1" applyAlignment="1">
      <alignment horizontal="center" vertical="center"/>
    </xf>
    <xf numFmtId="0" fontId="3" fillId="0" borderId="78" xfId="0" applyFont="1" applyBorder="1" applyAlignment="1">
      <alignment/>
    </xf>
    <xf numFmtId="0" fontId="52" fillId="40" borderId="79" xfId="0" applyFont="1" applyFill="1" applyBorder="1" applyAlignment="1">
      <alignment horizontal="center" vertical="center"/>
    </xf>
    <xf numFmtId="0" fontId="52" fillId="40" borderId="80" xfId="0" applyFont="1" applyFill="1" applyBorder="1" applyAlignment="1">
      <alignment horizontal="center" vertical="center"/>
    </xf>
    <xf numFmtId="0" fontId="52" fillId="40" borderId="81" xfId="0" applyFont="1" applyFill="1" applyBorder="1" applyAlignment="1">
      <alignment horizontal="center" vertical="center"/>
    </xf>
    <xf numFmtId="0" fontId="0" fillId="38" borderId="82" xfId="0" applyFont="1" applyFill="1" applyBorder="1" applyAlignment="1">
      <alignment horizontal="left" vertical="top" wrapText="1"/>
    </xf>
    <xf numFmtId="0" fontId="0" fillId="38" borderId="76" xfId="0" applyFont="1" applyFill="1" applyBorder="1" applyAlignment="1">
      <alignment horizontal="left" vertical="top" wrapText="1"/>
    </xf>
    <xf numFmtId="0" fontId="0" fillId="38" borderId="83" xfId="0" applyFont="1" applyFill="1" applyBorder="1" applyAlignment="1">
      <alignment horizontal="left" vertical="top" wrapText="1"/>
    </xf>
    <xf numFmtId="0" fontId="0" fillId="38" borderId="84" xfId="0" applyFont="1" applyFill="1" applyBorder="1" applyAlignment="1">
      <alignment horizontal="left" vertical="top" wrapText="1"/>
    </xf>
    <xf numFmtId="0" fontId="0" fillId="38" borderId="0" xfId="0" applyFont="1" applyFill="1" applyBorder="1" applyAlignment="1">
      <alignment horizontal="left" vertical="top" wrapText="1"/>
    </xf>
    <xf numFmtId="0" fontId="0" fillId="38" borderId="85" xfId="0" applyFont="1" applyFill="1" applyBorder="1" applyAlignment="1">
      <alignment horizontal="left" vertical="top" wrapText="1"/>
    </xf>
    <xf numFmtId="0" fontId="0" fillId="38" borderId="86" xfId="0" applyFont="1" applyFill="1" applyBorder="1" applyAlignment="1">
      <alignment horizontal="left" vertical="top" wrapText="1"/>
    </xf>
    <xf numFmtId="0" fontId="0" fillId="38" borderId="87" xfId="0" applyFont="1" applyFill="1" applyBorder="1" applyAlignment="1">
      <alignment horizontal="left" vertical="top" wrapText="1"/>
    </xf>
    <xf numFmtId="0" fontId="0" fillId="38" borderId="88" xfId="0" applyFont="1" applyFill="1" applyBorder="1" applyAlignment="1">
      <alignment horizontal="left" vertical="top" wrapText="1"/>
    </xf>
    <xf numFmtId="0" fontId="47" fillId="0" borderId="25" xfId="0" applyFont="1" applyBorder="1" applyAlignment="1">
      <alignment horizontal="left"/>
    </xf>
    <xf numFmtId="0" fontId="3" fillId="0" borderId="89" xfId="0" applyFont="1" applyBorder="1" applyAlignment="1">
      <alignment/>
    </xf>
    <xf numFmtId="0" fontId="47" fillId="0" borderId="30" xfId="0" applyFont="1" applyBorder="1" applyAlignment="1">
      <alignment horizontal="left" wrapText="1"/>
    </xf>
    <xf numFmtId="165" fontId="46" fillId="0" borderId="25" xfId="0" applyNumberFormat="1" applyFont="1" applyBorder="1" applyAlignment="1">
      <alignment horizontal="center"/>
    </xf>
    <xf numFmtId="165" fontId="46" fillId="0" borderId="29" xfId="0" applyNumberFormat="1" applyFont="1" applyBorder="1" applyAlignment="1">
      <alignment horizontal="center" vertical="center"/>
    </xf>
    <xf numFmtId="0" fontId="46" fillId="34" borderId="15" xfId="0" applyFont="1" applyFill="1" applyBorder="1" applyAlignment="1">
      <alignment horizontal="center"/>
    </xf>
    <xf numFmtId="0" fontId="3" fillId="0" borderId="90" xfId="0" applyFont="1" applyBorder="1" applyAlignment="1">
      <alignment/>
    </xf>
    <xf numFmtId="0" fontId="3" fillId="0" borderId="90" xfId="0" applyFont="1" applyBorder="1" applyAlignment="1">
      <alignment/>
    </xf>
    <xf numFmtId="0" fontId="3" fillId="0" borderId="91" xfId="0" applyFont="1" applyBorder="1" applyAlignment="1">
      <alignment/>
    </xf>
    <xf numFmtId="0" fontId="46" fillId="34" borderId="15" xfId="0" applyFont="1" applyFill="1" applyBorder="1" applyAlignment="1">
      <alignment horizontal="center" vertical="center"/>
    </xf>
    <xf numFmtId="0" fontId="3" fillId="0" borderId="92" xfId="0" applyFont="1" applyBorder="1" applyAlignment="1">
      <alignment/>
    </xf>
    <xf numFmtId="0" fontId="47" fillId="0" borderId="20" xfId="0" applyFont="1" applyBorder="1" applyAlignment="1">
      <alignment horizontal="left"/>
    </xf>
    <xf numFmtId="0" fontId="3" fillId="0" borderId="93" xfId="0" applyFont="1" applyBorder="1" applyAlignment="1">
      <alignment/>
    </xf>
    <xf numFmtId="165" fontId="46" fillId="0" borderId="20" xfId="0" applyNumberFormat="1" applyFont="1" applyBorder="1" applyAlignment="1">
      <alignment horizontal="center"/>
    </xf>
    <xf numFmtId="0" fontId="3" fillId="0" borderId="47" xfId="0" applyFont="1" applyBorder="1" applyAlignment="1">
      <alignment/>
    </xf>
    <xf numFmtId="0" fontId="3" fillId="0" borderId="48"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  DESASTRES</a:t>
            </a:r>
          </a:p>
        </c:rich>
      </c:tx>
      <c:layout>
        <c:manualLayout>
          <c:xMode val="factor"/>
          <c:yMode val="factor"/>
          <c:x val="0.00875"/>
          <c:y val="-0.0035"/>
        </c:manualLayout>
      </c:layout>
      <c:spPr>
        <a:noFill/>
        <a:ln w="3175">
          <a:noFill/>
        </a:ln>
      </c:spPr>
    </c:title>
    <c:plotArea>
      <c:layout>
        <c:manualLayout>
          <c:xMode val="edge"/>
          <c:yMode val="edge"/>
          <c:x val="0.05425"/>
          <c:y val="0.241"/>
          <c:w val="0.90625"/>
          <c:h val="0.682"/>
        </c:manualLayout>
      </c:layout>
      <c:barChart>
        <c:barDir val="bar"/>
        <c:grouping val="clustered"/>
        <c:varyColors val="1"/>
        <c:ser>
          <c:idx val="0"/>
          <c:order val="0"/>
          <c:spPr>
            <a:solidFill>
              <a:srgbClr val="548235"/>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548235"/>
              </a:solidFill>
              <a:ln w="12700">
                <a:solidFill>
                  <a:srgbClr val="000000"/>
                </a:solidFill>
              </a:ln>
            </c:spPr>
          </c:dPt>
          <c:dPt>
            <c:idx val="1"/>
            <c:invertIfNegative val="1"/>
            <c:spPr>
              <a:solidFill>
                <a:srgbClr val="548235"/>
              </a:solidFill>
              <a:ln w="12700">
                <a:solidFill>
                  <a:srgbClr val="000000"/>
                </a:solidFill>
              </a:ln>
            </c:spPr>
          </c:dPt>
          <c:dPt>
            <c:idx val="2"/>
            <c:invertIfNegative val="1"/>
            <c:spPr>
              <a:solidFill>
                <a:srgbClr val="548235"/>
              </a:solidFill>
              <a:ln w="12700">
                <a:solidFill>
                  <a:srgbClr val="000000"/>
                </a:solidFill>
              </a:ln>
            </c:spPr>
          </c:dPt>
          <c:dPt>
            <c:idx val="3"/>
            <c:invertIfNegative val="1"/>
            <c:spPr>
              <a:solidFill>
                <a:srgbClr val="548235"/>
              </a:solidFill>
              <a:ln w="12700">
                <a:solidFill>
                  <a:srgbClr val="000000"/>
                </a:solidFill>
              </a:ln>
            </c:spPr>
          </c:dP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19332801"/>
        <c:axId val="39777482"/>
      </c:barChart>
      <c:catAx>
        <c:axId val="19332801"/>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09675"/>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39777482"/>
        <c:crosses val="autoZero"/>
        <c:auto val="1"/>
        <c:lblOffset val="100"/>
        <c:tickLblSkip val="1"/>
        <c:noMultiLvlLbl val="0"/>
      </c:catAx>
      <c:valAx>
        <c:axId val="39777482"/>
        <c:scaling>
          <c:orientation val="minMax"/>
          <c:max val="100"/>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5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1000" b="1" i="0" u="none" baseline="0">
                <a:solidFill>
                  <a:srgbClr val="000000"/>
                </a:solidFill>
              </a:defRPr>
            </a:pPr>
          </a:p>
        </c:txPr>
        <c:crossAx val="19332801"/>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PORCENTAJE GENERAL DE EVALUACIÓN PDGRD</a:t>
            </a:r>
          </a:p>
        </c:rich>
      </c:tx>
      <c:layout>
        <c:manualLayout>
          <c:xMode val="factor"/>
          <c:yMode val="factor"/>
          <c:x val="-0.021"/>
          <c:y val="-0.0152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54823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3175">
                <a:noFill/>
              </a:ln>
            </c:spPr>
          </c:dPt>
          <c:dPt>
            <c:idx val="1"/>
            <c:spPr>
              <a:solidFill>
                <a:srgbClr val="FF0000"/>
              </a:solidFill>
              <a:ln w="3175">
                <a:no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625"/>
          <c:w val="0.381"/>
          <c:h val="0.091"/>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8</xdr:row>
      <xdr:rowOff>9525</xdr:rowOff>
    </xdr:from>
    <xdr:ext cx="5572125" cy="2714625"/>
    <xdr:graphicFrame>
      <xdr:nvGraphicFramePr>
        <xdr:cNvPr id="1" name="Chart 1"/>
        <xdr:cNvGraphicFramePr/>
      </xdr:nvGraphicFramePr>
      <xdr:xfrm>
        <a:off x="5191125" y="1600200"/>
        <a:ext cx="5572125"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9525</xdr:colOff>
      <xdr:row>9</xdr:row>
      <xdr:rowOff>0</xdr:rowOff>
    </xdr:from>
    <xdr:ext cx="4600575" cy="2571750"/>
    <xdr:graphicFrame>
      <xdr:nvGraphicFramePr>
        <xdr:cNvPr id="2" name="Chart 2"/>
        <xdr:cNvGraphicFramePr/>
      </xdr:nvGraphicFramePr>
      <xdr:xfrm>
        <a:off x="190500"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B16" sqref="B16:O16"/>
    </sheetView>
  </sheetViews>
  <sheetFormatPr defaultColWidth="11.3359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6" width="10.5546875" style="0" customWidth="1"/>
    <col min="7" max="7" width="6.6640625" style="0" customWidth="1"/>
    <col min="8" max="8" width="13.6640625" style="0" customWidth="1"/>
    <col min="9" max="9" width="19.3359375" style="0" customWidth="1"/>
    <col min="10" max="10" width="4.99609375" style="0" customWidth="1"/>
    <col min="11" max="11" width="9.77734375" style="0" customWidth="1"/>
    <col min="12" max="12" width="7.10546875" style="0" customWidth="1"/>
    <col min="13" max="13" width="20.77734375" style="0" customWidth="1"/>
    <col min="14" max="15" width="10.55468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108"/>
      <c r="C2" s="73"/>
      <c r="D2" s="73"/>
      <c r="E2" s="74"/>
      <c r="F2" s="112" t="s">
        <v>0</v>
      </c>
      <c r="G2" s="73"/>
      <c r="H2" s="73"/>
      <c r="I2" s="73"/>
      <c r="J2" s="73"/>
      <c r="K2" s="73"/>
      <c r="L2" s="73"/>
      <c r="M2" s="73"/>
      <c r="N2" s="74"/>
      <c r="O2" s="113" t="s">
        <v>1</v>
      </c>
      <c r="P2" s="74"/>
      <c r="Q2" s="1"/>
      <c r="R2" s="1"/>
      <c r="S2" s="1"/>
      <c r="T2" s="1"/>
      <c r="U2" s="1"/>
    </row>
    <row r="3" spans="1:21" ht="15.75" customHeight="1">
      <c r="A3" s="1"/>
      <c r="B3" s="109"/>
      <c r="C3" s="110"/>
      <c r="D3" s="110"/>
      <c r="E3" s="111"/>
      <c r="F3" s="109"/>
      <c r="G3" s="110"/>
      <c r="H3" s="110"/>
      <c r="I3" s="110"/>
      <c r="J3" s="110"/>
      <c r="K3" s="110"/>
      <c r="L3" s="110"/>
      <c r="M3" s="110"/>
      <c r="N3" s="111"/>
      <c r="O3" s="110"/>
      <c r="P3" s="111"/>
      <c r="Q3" s="1"/>
      <c r="R3" s="1"/>
      <c r="S3" s="1"/>
      <c r="T3" s="1"/>
      <c r="U3" s="1"/>
    </row>
    <row r="4" spans="1:21" ht="15.75" customHeight="1">
      <c r="A4" s="1"/>
      <c r="B4" s="109"/>
      <c r="C4" s="110"/>
      <c r="D4" s="110"/>
      <c r="E4" s="111"/>
      <c r="F4" s="75"/>
      <c r="G4" s="76"/>
      <c r="H4" s="76"/>
      <c r="I4" s="76"/>
      <c r="J4" s="76"/>
      <c r="K4" s="76"/>
      <c r="L4" s="76"/>
      <c r="M4" s="76"/>
      <c r="N4" s="77"/>
      <c r="O4" s="110"/>
      <c r="P4" s="111"/>
      <c r="Q4" s="1"/>
      <c r="R4" s="1"/>
      <c r="S4" s="1"/>
      <c r="T4" s="1"/>
      <c r="U4" s="1"/>
    </row>
    <row r="5" spans="1:21" ht="15.75" customHeight="1">
      <c r="A5" s="1"/>
      <c r="B5" s="109"/>
      <c r="C5" s="110"/>
      <c r="D5" s="110"/>
      <c r="E5" s="111"/>
      <c r="F5" s="114" t="s">
        <v>2</v>
      </c>
      <c r="G5" s="110"/>
      <c r="H5" s="110"/>
      <c r="I5" s="110"/>
      <c r="J5" s="110"/>
      <c r="K5" s="110"/>
      <c r="L5" s="110"/>
      <c r="M5" s="110"/>
      <c r="N5" s="111"/>
      <c r="O5" s="110"/>
      <c r="P5" s="111"/>
      <c r="Q5" s="1"/>
      <c r="R5" s="1"/>
      <c r="S5" s="1"/>
      <c r="T5" s="1"/>
      <c r="U5" s="3"/>
    </row>
    <row r="6" spans="1:21" ht="15.75" customHeight="1">
      <c r="A6" s="1"/>
      <c r="B6" s="75"/>
      <c r="C6" s="76"/>
      <c r="D6" s="76"/>
      <c r="E6" s="77"/>
      <c r="F6" s="75"/>
      <c r="G6" s="76"/>
      <c r="H6" s="76"/>
      <c r="I6" s="76"/>
      <c r="J6" s="76"/>
      <c r="K6" s="76"/>
      <c r="L6" s="76"/>
      <c r="M6" s="76"/>
      <c r="N6" s="77"/>
      <c r="O6" s="76"/>
      <c r="P6" s="77"/>
      <c r="Q6" s="1"/>
      <c r="R6" s="1"/>
      <c r="S6" s="1"/>
      <c r="T6" s="1"/>
      <c r="U6" s="3"/>
    </row>
    <row r="7" spans="1:21" ht="15.75" customHeight="1">
      <c r="A7" s="1"/>
      <c r="B7" s="72" t="s">
        <v>3</v>
      </c>
      <c r="C7" s="73"/>
      <c r="D7" s="73"/>
      <c r="E7" s="73"/>
      <c r="F7" s="73"/>
      <c r="G7" s="73"/>
      <c r="H7" s="73"/>
      <c r="I7" s="73"/>
      <c r="J7" s="73"/>
      <c r="K7" s="73"/>
      <c r="L7" s="73"/>
      <c r="M7" s="73"/>
      <c r="N7" s="73"/>
      <c r="O7" s="73"/>
      <c r="P7" s="74"/>
      <c r="Q7" s="1"/>
      <c r="R7" s="1"/>
      <c r="S7" s="1"/>
      <c r="T7" s="1"/>
      <c r="U7" s="3"/>
    </row>
    <row r="8" spans="1:21" ht="15.75" customHeight="1">
      <c r="A8" s="1"/>
      <c r="B8" s="75"/>
      <c r="C8" s="76"/>
      <c r="D8" s="76"/>
      <c r="E8" s="76"/>
      <c r="F8" s="76"/>
      <c r="G8" s="76"/>
      <c r="H8" s="76"/>
      <c r="I8" s="76"/>
      <c r="J8" s="76"/>
      <c r="K8" s="76"/>
      <c r="L8" s="76"/>
      <c r="M8" s="76"/>
      <c r="N8" s="76"/>
      <c r="O8" s="76"/>
      <c r="P8" s="77"/>
      <c r="Q8" s="1"/>
      <c r="R8" s="1"/>
      <c r="S8" s="1"/>
      <c r="T8" s="1"/>
      <c r="U8" s="3"/>
    </row>
    <row r="9" spans="1:21" ht="15.75" customHeight="1">
      <c r="A9" s="1"/>
      <c r="B9" s="115" t="s">
        <v>4</v>
      </c>
      <c r="C9" s="73"/>
      <c r="D9" s="73"/>
      <c r="E9" s="73"/>
      <c r="F9" s="73"/>
      <c r="G9" s="73"/>
      <c r="H9" s="73"/>
      <c r="I9" s="73"/>
      <c r="J9" s="73"/>
      <c r="K9" s="73"/>
      <c r="L9" s="73"/>
      <c r="M9" s="73"/>
      <c r="N9" s="73"/>
      <c r="O9" s="73"/>
      <c r="P9" s="74"/>
      <c r="Q9" s="1"/>
      <c r="R9" s="1"/>
      <c r="S9" s="1"/>
      <c r="T9" s="1"/>
      <c r="U9" s="3"/>
    </row>
    <row r="10" spans="1:21" ht="15.75" customHeight="1">
      <c r="A10" s="1"/>
      <c r="B10" s="109"/>
      <c r="C10" s="57"/>
      <c r="D10" s="57"/>
      <c r="E10" s="57"/>
      <c r="F10" s="57"/>
      <c r="G10" s="57"/>
      <c r="H10" s="57"/>
      <c r="I10" s="57"/>
      <c r="J10" s="57"/>
      <c r="K10" s="57"/>
      <c r="L10" s="57"/>
      <c r="M10" s="57"/>
      <c r="N10" s="57"/>
      <c r="O10" s="57"/>
      <c r="P10" s="111"/>
      <c r="Q10" s="1"/>
      <c r="R10" s="1"/>
      <c r="S10" s="1"/>
      <c r="T10" s="1"/>
      <c r="U10" s="3"/>
    </row>
    <row r="11" spans="1:21" ht="27.75" customHeight="1">
      <c r="A11" s="1"/>
      <c r="B11" s="116" t="s">
        <v>5</v>
      </c>
      <c r="C11" s="118" t="s">
        <v>74</v>
      </c>
      <c r="D11" s="119"/>
      <c r="E11" s="119"/>
      <c r="F11" s="119"/>
      <c r="G11" s="120"/>
      <c r="H11" s="122" t="s">
        <v>87</v>
      </c>
      <c r="I11" s="119"/>
      <c r="J11" s="119"/>
      <c r="K11" s="120"/>
      <c r="L11" s="95">
        <v>1</v>
      </c>
      <c r="M11" s="97" t="s">
        <v>104</v>
      </c>
      <c r="N11" s="98"/>
      <c r="O11" s="98"/>
      <c r="P11" s="99"/>
      <c r="Q11" s="1"/>
      <c r="R11" s="1"/>
      <c r="S11" s="1"/>
      <c r="T11" s="1"/>
      <c r="U11" s="3"/>
    </row>
    <row r="12" spans="1:21" ht="15.75" customHeight="1">
      <c r="A12" s="1"/>
      <c r="B12" s="117"/>
      <c r="C12" s="121"/>
      <c r="D12" s="68"/>
      <c r="E12" s="68"/>
      <c r="F12" s="68"/>
      <c r="G12" s="61"/>
      <c r="H12" s="121"/>
      <c r="I12" s="68"/>
      <c r="J12" s="68"/>
      <c r="K12" s="61"/>
      <c r="L12" s="96"/>
      <c r="M12" s="100" t="s">
        <v>72</v>
      </c>
      <c r="N12" s="54"/>
      <c r="O12" s="54"/>
      <c r="P12" s="101"/>
      <c r="Q12" s="1"/>
      <c r="R12" s="1"/>
      <c r="S12" s="1"/>
      <c r="T12" s="1"/>
      <c r="U12" s="3"/>
    </row>
    <row r="13" spans="1:21" ht="15.75" customHeight="1">
      <c r="A13" s="1"/>
      <c r="B13" s="31" t="s">
        <v>6</v>
      </c>
      <c r="C13" s="4"/>
      <c r="D13" s="88">
        <v>123</v>
      </c>
      <c r="E13" s="54"/>
      <c r="F13" s="54"/>
      <c r="G13" s="55"/>
      <c r="H13" s="89" t="s">
        <v>7</v>
      </c>
      <c r="I13" s="54"/>
      <c r="J13" s="54"/>
      <c r="K13" s="55"/>
      <c r="L13" s="102">
        <v>1217376</v>
      </c>
      <c r="M13" s="54"/>
      <c r="N13" s="54"/>
      <c r="O13" s="54"/>
      <c r="P13" s="101"/>
      <c r="Q13" s="1"/>
      <c r="R13" s="1"/>
      <c r="S13" s="1"/>
      <c r="T13" s="1"/>
      <c r="U13" s="1"/>
    </row>
    <row r="14" spans="1:21" ht="21.75" customHeight="1">
      <c r="A14" s="1"/>
      <c r="B14" s="90" t="s">
        <v>8</v>
      </c>
      <c r="C14" s="54"/>
      <c r="D14" s="54"/>
      <c r="E14" s="54"/>
      <c r="F14" s="54"/>
      <c r="G14" s="54"/>
      <c r="H14" s="54"/>
      <c r="I14" s="54"/>
      <c r="J14" s="55"/>
      <c r="K14" s="103" t="s">
        <v>76</v>
      </c>
      <c r="L14" s="54"/>
      <c r="M14" s="54"/>
      <c r="N14" s="54"/>
      <c r="O14" s="54"/>
      <c r="P14" s="101"/>
      <c r="Q14" s="1"/>
      <c r="R14" s="1"/>
      <c r="S14" s="1"/>
      <c r="T14" s="1"/>
      <c r="U14" s="1"/>
    </row>
    <row r="15" spans="1:21" ht="24" customHeight="1">
      <c r="A15" s="1"/>
      <c r="B15" s="91" t="s">
        <v>9</v>
      </c>
      <c r="C15" s="92"/>
      <c r="D15" s="92"/>
      <c r="E15" s="92"/>
      <c r="F15" s="92"/>
      <c r="G15" s="92"/>
      <c r="H15" s="92"/>
      <c r="I15" s="92"/>
      <c r="J15" s="93"/>
      <c r="K15" s="104" t="s">
        <v>75</v>
      </c>
      <c r="L15" s="105"/>
      <c r="M15" s="105"/>
      <c r="N15" s="105"/>
      <c r="O15" s="105"/>
      <c r="P15" s="106"/>
      <c r="Q15" s="5"/>
      <c r="R15" s="5"/>
      <c r="S15" s="5"/>
      <c r="T15" s="1"/>
      <c r="U15" s="3"/>
    </row>
    <row r="16" spans="1:21" ht="46.5" customHeight="1">
      <c r="A16" s="1"/>
      <c r="B16" s="94" t="s">
        <v>10</v>
      </c>
      <c r="C16" s="68"/>
      <c r="D16" s="68"/>
      <c r="E16" s="68"/>
      <c r="F16" s="68"/>
      <c r="G16" s="68"/>
      <c r="H16" s="68"/>
      <c r="I16" s="68"/>
      <c r="J16" s="68"/>
      <c r="K16" s="68"/>
      <c r="L16" s="68"/>
      <c r="M16" s="68"/>
      <c r="N16" s="68"/>
      <c r="O16" s="61"/>
      <c r="P16" s="107" t="s">
        <v>11</v>
      </c>
      <c r="Q16" s="1"/>
      <c r="R16" s="1"/>
      <c r="S16" s="1"/>
      <c r="T16" s="1"/>
      <c r="U16" s="3"/>
    </row>
    <row r="17" spans="1:26" ht="21" customHeight="1">
      <c r="A17" s="1"/>
      <c r="B17" s="85" t="s">
        <v>12</v>
      </c>
      <c r="C17" s="54"/>
      <c r="D17" s="54"/>
      <c r="E17" s="55"/>
      <c r="F17" s="86" t="s">
        <v>13</v>
      </c>
      <c r="G17" s="60"/>
      <c r="H17" s="60"/>
      <c r="I17" s="61"/>
      <c r="J17" s="87" t="s">
        <v>14</v>
      </c>
      <c r="K17" s="61"/>
      <c r="L17" s="87" t="s">
        <v>15</v>
      </c>
      <c r="M17" s="60"/>
      <c r="N17" s="60"/>
      <c r="O17" s="68"/>
      <c r="P17" s="49"/>
      <c r="Q17" s="1"/>
      <c r="R17" s="1"/>
      <c r="S17" s="1"/>
      <c r="T17" s="1"/>
      <c r="U17" s="1"/>
      <c r="V17" s="2"/>
      <c r="W17" s="2"/>
      <c r="X17" s="2"/>
      <c r="Y17" s="2"/>
      <c r="Z17" s="2"/>
    </row>
    <row r="18" spans="1:22" ht="87" customHeight="1">
      <c r="A18" s="1"/>
      <c r="B18" s="35" t="s">
        <v>16</v>
      </c>
      <c r="C18" s="36"/>
      <c r="D18" s="36"/>
      <c r="E18" s="37"/>
      <c r="F18" s="43" t="s">
        <v>88</v>
      </c>
      <c r="G18" s="63"/>
      <c r="H18" s="63"/>
      <c r="I18" s="64"/>
      <c r="J18" s="41" t="s">
        <v>17</v>
      </c>
      <c r="K18" s="54"/>
      <c r="L18" s="43" t="s">
        <v>18</v>
      </c>
      <c r="M18" s="63"/>
      <c r="N18" s="63"/>
      <c r="O18" s="63"/>
      <c r="P18" s="6">
        <v>3</v>
      </c>
      <c r="Q18" s="1"/>
      <c r="R18" s="1"/>
      <c r="S18" s="1"/>
      <c r="T18" s="1"/>
      <c r="U18" s="1"/>
      <c r="V18" s="2" t="s">
        <v>19</v>
      </c>
    </row>
    <row r="19" spans="1:22" ht="155.25" customHeight="1">
      <c r="A19" s="1"/>
      <c r="B19" s="35" t="s">
        <v>20</v>
      </c>
      <c r="C19" s="36"/>
      <c r="D19" s="36"/>
      <c r="E19" s="37"/>
      <c r="F19" s="43" t="s">
        <v>77</v>
      </c>
      <c r="G19" s="39"/>
      <c r="H19" s="39"/>
      <c r="I19" s="40"/>
      <c r="J19" s="41" t="s">
        <v>17</v>
      </c>
      <c r="K19" s="54"/>
      <c r="L19" s="43" t="s">
        <v>89</v>
      </c>
      <c r="M19" s="63"/>
      <c r="N19" s="63"/>
      <c r="O19" s="63"/>
      <c r="P19" s="6">
        <v>3</v>
      </c>
      <c r="Q19" s="1"/>
      <c r="R19" s="1"/>
      <c r="S19" s="1"/>
      <c r="T19" s="1"/>
      <c r="U19" s="1"/>
      <c r="V19" s="2" t="s">
        <v>21</v>
      </c>
    </row>
    <row r="20" spans="1:22" ht="83.25" customHeight="1">
      <c r="A20" s="1"/>
      <c r="B20" s="35" t="s">
        <v>22</v>
      </c>
      <c r="C20" s="36"/>
      <c r="D20" s="36"/>
      <c r="E20" s="37"/>
      <c r="F20" s="43" t="s">
        <v>90</v>
      </c>
      <c r="G20" s="63"/>
      <c r="H20" s="63"/>
      <c r="I20" s="64"/>
      <c r="J20" s="41" t="s">
        <v>17</v>
      </c>
      <c r="K20" s="54"/>
      <c r="L20" s="43" t="s">
        <v>78</v>
      </c>
      <c r="M20" s="63"/>
      <c r="N20" s="63"/>
      <c r="O20" s="63"/>
      <c r="P20" s="6">
        <v>3</v>
      </c>
      <c r="Q20" s="1"/>
      <c r="R20" s="1"/>
      <c r="S20" s="1"/>
      <c r="T20" s="1"/>
      <c r="U20" s="1"/>
      <c r="V20" s="2" t="s">
        <v>17</v>
      </c>
    </row>
    <row r="21" spans="1:21" ht="72.75" customHeight="1">
      <c r="A21" s="1"/>
      <c r="B21" s="35" t="s">
        <v>23</v>
      </c>
      <c r="C21" s="36"/>
      <c r="D21" s="36"/>
      <c r="E21" s="37"/>
      <c r="F21" s="43" t="s">
        <v>91</v>
      </c>
      <c r="G21" s="39"/>
      <c r="H21" s="39"/>
      <c r="I21" s="40"/>
      <c r="J21" s="41" t="s">
        <v>17</v>
      </c>
      <c r="K21" s="54"/>
      <c r="L21" s="43" t="s">
        <v>36</v>
      </c>
      <c r="M21" s="63"/>
      <c r="N21" s="63"/>
      <c r="O21" s="63"/>
      <c r="P21" s="6">
        <v>3</v>
      </c>
      <c r="Q21" s="1"/>
      <c r="R21" s="1"/>
      <c r="S21" s="1"/>
      <c r="T21" s="1"/>
      <c r="U21" s="1"/>
    </row>
    <row r="22" spans="1:21" ht="188.25" customHeight="1">
      <c r="A22" s="1"/>
      <c r="B22" s="35" t="s">
        <v>24</v>
      </c>
      <c r="C22" s="36"/>
      <c r="D22" s="36"/>
      <c r="E22" s="37"/>
      <c r="F22" s="43" t="s">
        <v>79</v>
      </c>
      <c r="G22" s="63"/>
      <c r="H22" s="63"/>
      <c r="I22" s="64"/>
      <c r="J22" s="41" t="s">
        <v>17</v>
      </c>
      <c r="K22" s="54"/>
      <c r="L22" s="65" t="s">
        <v>18</v>
      </c>
      <c r="M22" s="63"/>
      <c r="N22" s="63"/>
      <c r="O22" s="63"/>
      <c r="P22" s="6">
        <v>3</v>
      </c>
      <c r="Q22" s="1"/>
      <c r="R22" s="1"/>
      <c r="S22" s="1"/>
      <c r="T22" s="1"/>
      <c r="U22" s="1"/>
    </row>
    <row r="23" spans="1:21" ht="71.25" customHeight="1">
      <c r="A23" s="1"/>
      <c r="B23" s="35" t="s">
        <v>25</v>
      </c>
      <c r="C23" s="36"/>
      <c r="D23" s="36"/>
      <c r="E23" s="37"/>
      <c r="F23" s="43" t="s">
        <v>92</v>
      </c>
      <c r="G23" s="63"/>
      <c r="H23" s="63"/>
      <c r="I23" s="64"/>
      <c r="J23" s="41" t="s">
        <v>21</v>
      </c>
      <c r="K23" s="54"/>
      <c r="L23" s="43" t="s">
        <v>93</v>
      </c>
      <c r="M23" s="39"/>
      <c r="N23" s="39"/>
      <c r="O23" s="39"/>
      <c r="P23" s="6">
        <v>2</v>
      </c>
      <c r="Q23" s="1"/>
      <c r="R23" s="1"/>
      <c r="S23" s="1"/>
      <c r="T23" s="1"/>
      <c r="U23" s="1"/>
    </row>
    <row r="24" spans="1:21" ht="81.75" customHeight="1">
      <c r="A24" s="1"/>
      <c r="B24" s="35" t="s">
        <v>26</v>
      </c>
      <c r="C24" s="36"/>
      <c r="D24" s="36"/>
      <c r="E24" s="37"/>
      <c r="F24" s="43" t="s">
        <v>94</v>
      </c>
      <c r="G24" s="69"/>
      <c r="H24" s="69"/>
      <c r="I24" s="70"/>
      <c r="J24" s="41" t="s">
        <v>17</v>
      </c>
      <c r="K24" s="54"/>
      <c r="L24" s="43" t="s">
        <v>36</v>
      </c>
      <c r="M24" s="63"/>
      <c r="N24" s="63"/>
      <c r="O24" s="63"/>
      <c r="P24" s="6">
        <v>3</v>
      </c>
      <c r="Q24" s="1"/>
      <c r="R24" s="1"/>
      <c r="S24" s="1"/>
      <c r="T24" s="1"/>
      <c r="U24" s="1"/>
    </row>
    <row r="25" spans="1:21" ht="48.75" customHeight="1">
      <c r="A25" s="1"/>
      <c r="B25" s="71" t="s">
        <v>95</v>
      </c>
      <c r="C25" s="45"/>
      <c r="D25" s="45"/>
      <c r="E25" s="45"/>
      <c r="F25" s="45"/>
      <c r="G25" s="45"/>
      <c r="H25" s="45"/>
      <c r="I25" s="45"/>
      <c r="J25" s="45"/>
      <c r="K25" s="45"/>
      <c r="L25" s="45"/>
      <c r="M25" s="45"/>
      <c r="N25" s="45"/>
      <c r="O25" s="46"/>
      <c r="P25" s="32">
        <f>(SUM(P18:P24)*100)/21</f>
        <v>95.23809523809524</v>
      </c>
      <c r="Q25" s="1"/>
      <c r="R25" s="1"/>
      <c r="S25" s="1"/>
      <c r="T25" s="1"/>
      <c r="U25" s="1"/>
    </row>
    <row r="26" spans="1:21" ht="15.75" customHeight="1">
      <c r="A26" s="1"/>
      <c r="B26" s="72" t="s">
        <v>28</v>
      </c>
      <c r="C26" s="73"/>
      <c r="D26" s="73"/>
      <c r="E26" s="73"/>
      <c r="F26" s="73"/>
      <c r="G26" s="73"/>
      <c r="H26" s="73"/>
      <c r="I26" s="73"/>
      <c r="J26" s="73"/>
      <c r="K26" s="73"/>
      <c r="L26" s="73"/>
      <c r="M26" s="73"/>
      <c r="N26" s="73"/>
      <c r="O26" s="74"/>
      <c r="P26" s="47" t="s">
        <v>11</v>
      </c>
      <c r="Q26" s="1"/>
      <c r="R26" s="1"/>
      <c r="S26" s="1"/>
      <c r="T26" s="1"/>
      <c r="U26" s="1"/>
    </row>
    <row r="27" spans="1:21" ht="15.75" customHeight="1">
      <c r="A27" s="1"/>
      <c r="B27" s="75"/>
      <c r="C27" s="76"/>
      <c r="D27" s="76"/>
      <c r="E27" s="76"/>
      <c r="F27" s="76"/>
      <c r="G27" s="76"/>
      <c r="H27" s="76"/>
      <c r="I27" s="76"/>
      <c r="J27" s="76"/>
      <c r="K27" s="76"/>
      <c r="L27" s="76"/>
      <c r="M27" s="76"/>
      <c r="N27" s="76"/>
      <c r="O27" s="77"/>
      <c r="P27" s="48"/>
      <c r="Q27" s="1"/>
      <c r="R27" s="1"/>
      <c r="S27" s="1"/>
      <c r="T27" s="1"/>
      <c r="U27" s="1"/>
    </row>
    <row r="28" spans="1:21" ht="15.75" customHeight="1">
      <c r="A28" s="1"/>
      <c r="B28" s="59" t="s">
        <v>12</v>
      </c>
      <c r="C28" s="60"/>
      <c r="D28" s="60"/>
      <c r="E28" s="61"/>
      <c r="F28" s="62" t="s">
        <v>13</v>
      </c>
      <c r="G28" s="60"/>
      <c r="H28" s="60"/>
      <c r="I28" s="61"/>
      <c r="J28" s="67" t="s">
        <v>14</v>
      </c>
      <c r="K28" s="61"/>
      <c r="L28" s="67" t="s">
        <v>15</v>
      </c>
      <c r="M28" s="60"/>
      <c r="N28" s="60"/>
      <c r="O28" s="68"/>
      <c r="P28" s="49"/>
      <c r="Q28" s="1"/>
      <c r="R28" s="1"/>
      <c r="S28" s="1"/>
      <c r="T28" s="1"/>
      <c r="U28" s="1"/>
    </row>
    <row r="29" spans="1:21" ht="123.75" customHeight="1">
      <c r="A29" s="1"/>
      <c r="B29" s="35" t="s">
        <v>29</v>
      </c>
      <c r="C29" s="36"/>
      <c r="D29" s="36"/>
      <c r="E29" s="37"/>
      <c r="F29" s="43" t="s">
        <v>27</v>
      </c>
      <c r="G29" s="63"/>
      <c r="H29" s="63"/>
      <c r="I29" s="64"/>
      <c r="J29" s="41" t="s">
        <v>19</v>
      </c>
      <c r="K29" s="54"/>
      <c r="L29" s="43" t="s">
        <v>96</v>
      </c>
      <c r="M29" s="63"/>
      <c r="N29" s="63"/>
      <c r="O29" s="63"/>
      <c r="P29" s="7">
        <v>1</v>
      </c>
      <c r="Q29" s="1"/>
      <c r="R29" s="1"/>
      <c r="S29" s="1"/>
      <c r="T29" s="1"/>
      <c r="U29" s="1"/>
    </row>
    <row r="30" spans="1:21" ht="120.75" customHeight="1">
      <c r="A30" s="1"/>
      <c r="B30" s="35" t="s">
        <v>30</v>
      </c>
      <c r="C30" s="36"/>
      <c r="D30" s="36"/>
      <c r="E30" s="37"/>
      <c r="F30" s="65" t="s">
        <v>31</v>
      </c>
      <c r="G30" s="63"/>
      <c r="H30" s="63"/>
      <c r="I30" s="64"/>
      <c r="J30" s="41" t="s">
        <v>21</v>
      </c>
      <c r="K30" s="54"/>
      <c r="L30" s="43" t="s">
        <v>80</v>
      </c>
      <c r="M30" s="63"/>
      <c r="N30" s="63"/>
      <c r="O30" s="63"/>
      <c r="P30" s="7">
        <v>2</v>
      </c>
      <c r="Q30" s="1"/>
      <c r="R30" s="1"/>
      <c r="S30" s="1"/>
      <c r="T30" s="1"/>
      <c r="U30" s="1"/>
    </row>
    <row r="31" spans="1:21" ht="304.5" customHeight="1">
      <c r="A31" s="1"/>
      <c r="B31" s="50" t="s">
        <v>32</v>
      </c>
      <c r="C31" s="53" t="s">
        <v>33</v>
      </c>
      <c r="D31" s="54"/>
      <c r="E31" s="55"/>
      <c r="F31" s="38" t="s">
        <v>97</v>
      </c>
      <c r="G31" s="39"/>
      <c r="H31" s="39"/>
      <c r="I31" s="40"/>
      <c r="J31" s="41" t="s">
        <v>17</v>
      </c>
      <c r="K31" s="54"/>
      <c r="L31" s="43" t="s">
        <v>98</v>
      </c>
      <c r="M31" s="63"/>
      <c r="N31" s="63"/>
      <c r="O31" s="63"/>
      <c r="P31" s="7">
        <v>3</v>
      </c>
      <c r="Q31" s="1"/>
      <c r="R31" s="1"/>
      <c r="S31" s="1"/>
      <c r="T31" s="1"/>
      <c r="U31" s="1"/>
    </row>
    <row r="32" spans="1:21" ht="136.5" customHeight="1">
      <c r="A32" s="1"/>
      <c r="B32" s="51"/>
      <c r="C32" s="53" t="s">
        <v>34</v>
      </c>
      <c r="D32" s="54"/>
      <c r="E32" s="55"/>
      <c r="F32" s="38" t="s">
        <v>99</v>
      </c>
      <c r="G32" s="63"/>
      <c r="H32" s="63"/>
      <c r="I32" s="64"/>
      <c r="J32" s="41" t="s">
        <v>21</v>
      </c>
      <c r="K32" s="54"/>
      <c r="L32" s="43" t="s">
        <v>100</v>
      </c>
      <c r="M32" s="63"/>
      <c r="N32" s="63"/>
      <c r="O32" s="63"/>
      <c r="P32" s="7">
        <v>2</v>
      </c>
      <c r="Q32" s="1"/>
      <c r="R32" s="1"/>
      <c r="S32" s="1"/>
      <c r="T32" s="1"/>
      <c r="U32" s="1"/>
    </row>
    <row r="33" spans="1:21" ht="152.25" customHeight="1">
      <c r="A33" s="1"/>
      <c r="B33" s="51"/>
      <c r="C33" s="53" t="s">
        <v>35</v>
      </c>
      <c r="D33" s="54"/>
      <c r="E33" s="55"/>
      <c r="F33" s="38" t="s">
        <v>81</v>
      </c>
      <c r="G33" s="39"/>
      <c r="H33" s="39"/>
      <c r="I33" s="40"/>
      <c r="J33" s="41" t="s">
        <v>21</v>
      </c>
      <c r="K33" s="54"/>
      <c r="L33" s="65" t="s">
        <v>73</v>
      </c>
      <c r="M33" s="63"/>
      <c r="N33" s="63"/>
      <c r="O33" s="63"/>
      <c r="P33" s="7">
        <v>2</v>
      </c>
      <c r="Q33" s="1"/>
      <c r="R33" s="1"/>
      <c r="S33" s="1"/>
      <c r="T33" s="1"/>
      <c r="U33" s="1"/>
    </row>
    <row r="34" spans="1:21" ht="108.75" customHeight="1">
      <c r="A34" s="1"/>
      <c r="B34" s="52"/>
      <c r="C34" s="56" t="s">
        <v>37</v>
      </c>
      <c r="D34" s="57"/>
      <c r="E34" s="58"/>
      <c r="F34" s="43" t="s">
        <v>38</v>
      </c>
      <c r="G34" s="63"/>
      <c r="H34" s="63"/>
      <c r="I34" s="64"/>
      <c r="J34" s="41" t="s">
        <v>17</v>
      </c>
      <c r="K34" s="54"/>
      <c r="L34" s="43" t="s">
        <v>36</v>
      </c>
      <c r="M34" s="63"/>
      <c r="N34" s="63"/>
      <c r="O34" s="63"/>
      <c r="P34" s="7">
        <v>3</v>
      </c>
      <c r="Q34" s="1"/>
      <c r="R34" s="1"/>
      <c r="S34" s="1"/>
      <c r="T34" s="1"/>
      <c r="U34" s="1"/>
    </row>
    <row r="35" spans="1:21" ht="55.5" customHeight="1">
      <c r="A35" s="1"/>
      <c r="B35" s="78" t="s">
        <v>101</v>
      </c>
      <c r="C35" s="45"/>
      <c r="D35" s="45"/>
      <c r="E35" s="45"/>
      <c r="F35" s="45"/>
      <c r="G35" s="45"/>
      <c r="H35" s="45"/>
      <c r="I35" s="45"/>
      <c r="J35" s="45"/>
      <c r="K35" s="45"/>
      <c r="L35" s="45"/>
      <c r="M35" s="45"/>
      <c r="N35" s="45"/>
      <c r="O35" s="46"/>
      <c r="P35" s="8">
        <f>(SUM(P29:P34)*100)/18</f>
        <v>72.22222222222223</v>
      </c>
      <c r="Q35" s="1"/>
      <c r="R35" s="1"/>
      <c r="S35" s="1"/>
      <c r="T35" s="1"/>
      <c r="U35" s="1"/>
    </row>
    <row r="36" spans="1:21" ht="30.75" customHeight="1">
      <c r="A36" s="1"/>
      <c r="B36" s="79" t="s">
        <v>39</v>
      </c>
      <c r="C36" s="80"/>
      <c r="D36" s="80"/>
      <c r="E36" s="80"/>
      <c r="F36" s="80"/>
      <c r="G36" s="80"/>
      <c r="H36" s="80"/>
      <c r="I36" s="80"/>
      <c r="J36" s="80"/>
      <c r="K36" s="80"/>
      <c r="L36" s="80"/>
      <c r="M36" s="80"/>
      <c r="N36" s="80"/>
      <c r="O36" s="81"/>
      <c r="P36" s="47" t="s">
        <v>11</v>
      </c>
      <c r="Q36" s="1"/>
      <c r="R36" s="1"/>
      <c r="S36" s="1"/>
      <c r="T36" s="1"/>
      <c r="U36" s="1"/>
    </row>
    <row r="37" spans="1:21" ht="15.75" customHeight="1">
      <c r="A37" s="1"/>
      <c r="B37" s="66"/>
      <c r="C37" s="54"/>
      <c r="D37" s="54"/>
      <c r="E37" s="55"/>
      <c r="F37" s="62" t="s">
        <v>13</v>
      </c>
      <c r="G37" s="60"/>
      <c r="H37" s="60"/>
      <c r="I37" s="61"/>
      <c r="J37" s="67" t="s">
        <v>14</v>
      </c>
      <c r="K37" s="61"/>
      <c r="L37" s="67" t="s">
        <v>15</v>
      </c>
      <c r="M37" s="60"/>
      <c r="N37" s="60"/>
      <c r="O37" s="68"/>
      <c r="P37" s="49"/>
      <c r="Q37" s="1"/>
      <c r="R37" s="1"/>
      <c r="S37" s="1"/>
      <c r="T37" s="1"/>
      <c r="U37" s="1"/>
    </row>
    <row r="38" spans="1:21" ht="103.5" customHeight="1">
      <c r="A38" s="1"/>
      <c r="B38" s="83" t="s">
        <v>40</v>
      </c>
      <c r="C38" s="54"/>
      <c r="D38" s="54"/>
      <c r="E38" s="55"/>
      <c r="F38" s="43" t="s">
        <v>102</v>
      </c>
      <c r="G38" s="39"/>
      <c r="H38" s="39"/>
      <c r="I38" s="40"/>
      <c r="J38" s="41" t="s">
        <v>17</v>
      </c>
      <c r="K38" s="54"/>
      <c r="L38" s="43" t="s">
        <v>18</v>
      </c>
      <c r="M38" s="39"/>
      <c r="N38" s="39"/>
      <c r="O38" s="40"/>
      <c r="P38" s="7">
        <v>3</v>
      </c>
      <c r="Q38" s="1"/>
      <c r="R38" s="1"/>
      <c r="S38" s="1"/>
      <c r="T38" s="1"/>
      <c r="U38" s="1"/>
    </row>
    <row r="39" spans="1:21" ht="118.5" customHeight="1">
      <c r="A39" s="1"/>
      <c r="B39" s="35" t="s">
        <v>41</v>
      </c>
      <c r="C39" s="36"/>
      <c r="D39" s="36"/>
      <c r="E39" s="37"/>
      <c r="F39" s="43" t="s">
        <v>103</v>
      </c>
      <c r="G39" s="39"/>
      <c r="H39" s="39"/>
      <c r="I39" s="40"/>
      <c r="J39" s="41" t="s">
        <v>17</v>
      </c>
      <c r="K39" s="54"/>
      <c r="L39" s="43" t="s">
        <v>36</v>
      </c>
      <c r="M39" s="39"/>
      <c r="N39" s="39"/>
      <c r="O39" s="39"/>
      <c r="P39" s="7">
        <v>3</v>
      </c>
      <c r="Q39" s="1"/>
      <c r="R39" s="1"/>
      <c r="S39" s="1"/>
      <c r="T39" s="1"/>
      <c r="U39" s="1"/>
    </row>
    <row r="40" spans="1:21" ht="61.5" customHeight="1">
      <c r="A40" s="1"/>
      <c r="B40" s="35" t="s">
        <v>42</v>
      </c>
      <c r="C40" s="36"/>
      <c r="D40" s="36"/>
      <c r="E40" s="37"/>
      <c r="F40" s="43" t="s">
        <v>82</v>
      </c>
      <c r="G40" s="63"/>
      <c r="H40" s="63"/>
      <c r="I40" s="64"/>
      <c r="J40" s="41" t="s">
        <v>17</v>
      </c>
      <c r="K40" s="54"/>
      <c r="L40" s="43" t="s">
        <v>18</v>
      </c>
      <c r="M40" s="63"/>
      <c r="N40" s="63"/>
      <c r="O40" s="63"/>
      <c r="P40" s="7">
        <v>3</v>
      </c>
      <c r="Q40" s="1"/>
      <c r="R40" s="1"/>
      <c r="S40" s="1"/>
      <c r="T40" s="1"/>
      <c r="U40" s="1"/>
    </row>
    <row r="41" spans="1:21" ht="145.5" customHeight="1">
      <c r="A41" s="1"/>
      <c r="B41" s="35" t="s">
        <v>43</v>
      </c>
      <c r="C41" s="36"/>
      <c r="D41" s="36"/>
      <c r="E41" s="37"/>
      <c r="F41" s="43" t="s">
        <v>83</v>
      </c>
      <c r="G41" s="39"/>
      <c r="H41" s="39"/>
      <c r="I41" s="40"/>
      <c r="J41" s="41" t="s">
        <v>17</v>
      </c>
      <c r="K41" s="54"/>
      <c r="L41" s="84" t="s">
        <v>36</v>
      </c>
      <c r="M41" s="63"/>
      <c r="N41" s="63"/>
      <c r="O41" s="63"/>
      <c r="P41" s="7">
        <v>3</v>
      </c>
      <c r="Q41" s="1"/>
      <c r="R41" s="1"/>
      <c r="S41" s="1"/>
      <c r="T41" s="1"/>
      <c r="U41" s="1"/>
    </row>
    <row r="42" spans="1:21" ht="78.75" customHeight="1">
      <c r="A42" s="1"/>
      <c r="B42" s="35" t="s">
        <v>44</v>
      </c>
      <c r="C42" s="36"/>
      <c r="D42" s="36"/>
      <c r="E42" s="37"/>
      <c r="F42" s="43" t="s">
        <v>45</v>
      </c>
      <c r="G42" s="39"/>
      <c r="H42" s="39"/>
      <c r="I42" s="40"/>
      <c r="J42" s="41" t="s">
        <v>17</v>
      </c>
      <c r="K42" s="54"/>
      <c r="L42" s="65" t="s">
        <v>36</v>
      </c>
      <c r="M42" s="39"/>
      <c r="N42" s="39"/>
      <c r="O42" s="39"/>
      <c r="P42" s="7">
        <v>3</v>
      </c>
      <c r="Q42" s="1"/>
      <c r="R42" s="1"/>
      <c r="S42" s="1"/>
      <c r="T42" s="1"/>
      <c r="U42" s="1"/>
    </row>
    <row r="43" spans="1:21" ht="21" customHeight="1">
      <c r="A43" s="1"/>
      <c r="B43" s="78" t="s">
        <v>84</v>
      </c>
      <c r="C43" s="45"/>
      <c r="D43" s="45"/>
      <c r="E43" s="45"/>
      <c r="F43" s="45"/>
      <c r="G43" s="45"/>
      <c r="H43" s="45"/>
      <c r="I43" s="45"/>
      <c r="J43" s="45"/>
      <c r="K43" s="45"/>
      <c r="L43" s="45"/>
      <c r="M43" s="45"/>
      <c r="N43" s="45"/>
      <c r="O43" s="46"/>
      <c r="P43" s="8">
        <f>(SUM(P38:P42)*100)/15</f>
        <v>100</v>
      </c>
      <c r="Q43" s="1"/>
      <c r="R43" s="1"/>
      <c r="S43" s="1"/>
      <c r="T43" s="1"/>
      <c r="U43" s="1"/>
    </row>
    <row r="44" spans="1:21" ht="27.75" customHeight="1">
      <c r="A44" s="1"/>
      <c r="B44" s="79" t="s">
        <v>46</v>
      </c>
      <c r="C44" s="80"/>
      <c r="D44" s="80"/>
      <c r="E44" s="80"/>
      <c r="F44" s="80"/>
      <c r="G44" s="80"/>
      <c r="H44" s="80"/>
      <c r="I44" s="80"/>
      <c r="J44" s="80"/>
      <c r="K44" s="80"/>
      <c r="L44" s="80"/>
      <c r="M44" s="80"/>
      <c r="N44" s="80"/>
      <c r="O44" s="81"/>
      <c r="P44" s="82" t="s">
        <v>11</v>
      </c>
      <c r="Q44" s="1"/>
      <c r="R44" s="1"/>
      <c r="S44" s="1"/>
      <c r="T44" s="1"/>
      <c r="U44" s="1"/>
    </row>
    <row r="45" spans="1:21" ht="15.75" customHeight="1">
      <c r="A45" s="1"/>
      <c r="B45" s="66" t="s">
        <v>47</v>
      </c>
      <c r="C45" s="54"/>
      <c r="D45" s="54"/>
      <c r="E45" s="55"/>
      <c r="F45" s="62" t="s">
        <v>13</v>
      </c>
      <c r="G45" s="60"/>
      <c r="H45" s="60"/>
      <c r="I45" s="61"/>
      <c r="J45" s="67" t="s">
        <v>14</v>
      </c>
      <c r="K45" s="61"/>
      <c r="L45" s="67" t="s">
        <v>15</v>
      </c>
      <c r="M45" s="60"/>
      <c r="N45" s="60"/>
      <c r="O45" s="68"/>
      <c r="P45" s="49"/>
      <c r="Q45" s="1"/>
      <c r="R45" s="1"/>
      <c r="S45" s="1"/>
      <c r="T45" s="1"/>
      <c r="U45" s="1"/>
    </row>
    <row r="46" spans="1:21" ht="46.5" customHeight="1">
      <c r="A46" s="1"/>
      <c r="B46" s="35" t="s">
        <v>48</v>
      </c>
      <c r="C46" s="36"/>
      <c r="D46" s="36"/>
      <c r="E46" s="37"/>
      <c r="F46" s="38" t="s">
        <v>85</v>
      </c>
      <c r="G46" s="39"/>
      <c r="H46" s="39"/>
      <c r="I46" s="40"/>
      <c r="J46" s="41" t="s">
        <v>17</v>
      </c>
      <c r="K46" s="42"/>
      <c r="L46" s="43" t="s">
        <v>18</v>
      </c>
      <c r="M46" s="39"/>
      <c r="N46" s="39"/>
      <c r="O46" s="39"/>
      <c r="P46" s="9">
        <v>3</v>
      </c>
      <c r="Q46" s="1"/>
      <c r="R46" s="1"/>
      <c r="S46" s="1"/>
      <c r="T46" s="1"/>
      <c r="U46" s="1"/>
    </row>
    <row r="47" spans="1:21" ht="26.25" customHeight="1">
      <c r="A47" s="1"/>
      <c r="B47" s="44" t="s">
        <v>49</v>
      </c>
      <c r="C47" s="45"/>
      <c r="D47" s="45"/>
      <c r="E47" s="45"/>
      <c r="F47" s="45"/>
      <c r="G47" s="45"/>
      <c r="H47" s="45"/>
      <c r="I47" s="45"/>
      <c r="J47" s="45"/>
      <c r="K47" s="45"/>
      <c r="L47" s="45"/>
      <c r="M47" s="45"/>
      <c r="N47" s="45"/>
      <c r="O47" s="46"/>
      <c r="P47" s="8">
        <f>(P46*100)/3</f>
        <v>100</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sheet="1" objects="1" scenarios="1"/>
  <mergeCells count="124">
    <mergeCell ref="B2:E6"/>
    <mergeCell ref="F2:N4"/>
    <mergeCell ref="O2:P6"/>
    <mergeCell ref="F5:N6"/>
    <mergeCell ref="B7:P8"/>
    <mergeCell ref="B9:P10"/>
    <mergeCell ref="B11:B12"/>
    <mergeCell ref="C11:G12"/>
    <mergeCell ref="H11:K12"/>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F19:I19"/>
    <mergeCell ref="J19:K19"/>
    <mergeCell ref="L19:O19"/>
    <mergeCell ref="B17:E17"/>
    <mergeCell ref="F17:I17"/>
    <mergeCell ref="J17:K17"/>
    <mergeCell ref="B18:E18"/>
    <mergeCell ref="F18:I18"/>
    <mergeCell ref="J18:K18"/>
    <mergeCell ref="B19:E19"/>
    <mergeCell ref="J33:K33"/>
    <mergeCell ref="L33:O33"/>
    <mergeCell ref="F31:I31"/>
    <mergeCell ref="J31:K31"/>
    <mergeCell ref="L31:O31"/>
    <mergeCell ref="F32:I32"/>
    <mergeCell ref="J32:K32"/>
    <mergeCell ref="L32:O32"/>
    <mergeCell ref="F33:I33"/>
    <mergeCell ref="F34:I34"/>
    <mergeCell ref="J34:K34"/>
    <mergeCell ref="L34:O34"/>
    <mergeCell ref="B35:O35"/>
    <mergeCell ref="B36:O36"/>
    <mergeCell ref="P36:P37"/>
    <mergeCell ref="B37:E37"/>
    <mergeCell ref="L37:O37"/>
    <mergeCell ref="F37:I37"/>
    <mergeCell ref="J37:K37"/>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B20:E20"/>
    <mergeCell ref="F20:I20"/>
    <mergeCell ref="J20:K20"/>
    <mergeCell ref="L20:O20"/>
    <mergeCell ref="F21:I21"/>
    <mergeCell ref="J21:K21"/>
    <mergeCell ref="L21:O21"/>
    <mergeCell ref="B21:E21"/>
    <mergeCell ref="B22:E22"/>
    <mergeCell ref="F22:I22"/>
    <mergeCell ref="J22:K22"/>
    <mergeCell ref="L22:O2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Z30"/>
  <sheetViews>
    <sheetView zoomScale="80" zoomScaleNormal="80" zoomScalePageLayoutView="0" workbookViewId="0" topLeftCell="A1">
      <selection activeCell="O14" sqref="O14"/>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3359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42" t="s">
        <v>50</v>
      </c>
      <c r="C2" s="143"/>
      <c r="D2" s="144"/>
      <c r="E2" s="142" t="s">
        <v>51</v>
      </c>
      <c r="F2" s="145"/>
      <c r="G2" s="1"/>
      <c r="H2" s="10" t="s">
        <v>52</v>
      </c>
      <c r="I2" s="146" t="s">
        <v>53</v>
      </c>
      <c r="J2" s="143"/>
      <c r="K2" s="147"/>
      <c r="L2" s="11" t="s">
        <v>54</v>
      </c>
      <c r="M2" s="1"/>
      <c r="N2" s="1"/>
      <c r="O2" s="1"/>
      <c r="P2" s="1"/>
      <c r="Q2" s="1"/>
      <c r="R2" s="1"/>
    </row>
    <row r="3" spans="1:18" ht="15.75" customHeight="1">
      <c r="A3" s="1"/>
      <c r="B3" s="12" t="s">
        <v>55</v>
      </c>
      <c r="C3" s="13"/>
      <c r="D3" s="14" t="s">
        <v>56</v>
      </c>
      <c r="E3" s="148" t="s">
        <v>57</v>
      </c>
      <c r="F3" s="149"/>
      <c r="G3" s="1"/>
      <c r="H3" s="15" t="s">
        <v>58</v>
      </c>
      <c r="I3" s="150">
        <f>'Evaluación PDGRD'!P25</f>
        <v>95.23809523809524</v>
      </c>
      <c r="J3" s="151"/>
      <c r="K3" s="152"/>
      <c r="L3" s="16">
        <f>I3*25%</f>
        <v>23.80952380952381</v>
      </c>
      <c r="M3" s="17"/>
      <c r="N3" s="1"/>
      <c r="O3" s="1"/>
      <c r="P3" s="1"/>
      <c r="Q3" s="1"/>
      <c r="R3" s="1"/>
    </row>
    <row r="4" spans="1:18" ht="15.75" customHeight="1">
      <c r="A4" s="1"/>
      <c r="B4" s="18" t="s">
        <v>59</v>
      </c>
      <c r="C4" s="19"/>
      <c r="D4" s="20" t="s">
        <v>60</v>
      </c>
      <c r="E4" s="137" t="s">
        <v>61</v>
      </c>
      <c r="F4" s="138"/>
      <c r="G4" s="1"/>
      <c r="H4" s="21" t="s">
        <v>62</v>
      </c>
      <c r="I4" s="140">
        <f>'Evaluación PDGRD'!P35</f>
        <v>72.22222222222223</v>
      </c>
      <c r="J4" s="54"/>
      <c r="K4" s="55"/>
      <c r="L4" s="16">
        <f>I4*25%</f>
        <v>18.055555555555557</v>
      </c>
      <c r="M4" s="17"/>
      <c r="N4" s="1"/>
      <c r="O4" s="1"/>
      <c r="P4" s="1"/>
      <c r="Q4" s="1"/>
      <c r="R4" s="1"/>
    </row>
    <row r="5" spans="1:18" ht="15.75" customHeight="1">
      <c r="A5" s="1"/>
      <c r="B5" s="22" t="s">
        <v>63</v>
      </c>
      <c r="C5" s="23"/>
      <c r="D5" s="24" t="s">
        <v>64</v>
      </c>
      <c r="E5" s="139" t="s">
        <v>65</v>
      </c>
      <c r="F5" s="46"/>
      <c r="G5" s="1"/>
      <c r="H5" s="25" t="s">
        <v>66</v>
      </c>
      <c r="I5" s="140">
        <f>'Evaluación PDGRD'!P43</f>
        <v>100</v>
      </c>
      <c r="J5" s="54"/>
      <c r="K5" s="55"/>
      <c r="L5" s="16">
        <f>I5*25%</f>
        <v>25</v>
      </c>
      <c r="M5" s="17"/>
      <c r="N5" s="1"/>
      <c r="O5" s="1"/>
      <c r="P5" s="1"/>
      <c r="Q5" s="1"/>
      <c r="R5" s="1"/>
    </row>
    <row r="6" spans="1:18" ht="15.75" customHeight="1">
      <c r="A6" s="1"/>
      <c r="B6" s="1"/>
      <c r="C6" s="1"/>
      <c r="D6" s="1"/>
      <c r="E6" s="1"/>
      <c r="F6" s="1"/>
      <c r="G6" s="1"/>
      <c r="H6" s="26" t="s">
        <v>67</v>
      </c>
      <c r="I6" s="141">
        <f>'Evaluación PDGRD'!P47</f>
        <v>100</v>
      </c>
      <c r="J6" s="63"/>
      <c r="K6" s="64"/>
      <c r="L6" s="16">
        <f>I6*25%</f>
        <v>25</v>
      </c>
      <c r="M6" s="17"/>
      <c r="N6" s="1"/>
      <c r="O6" s="1"/>
      <c r="P6" s="1"/>
      <c r="Q6" s="1"/>
      <c r="R6" s="1"/>
    </row>
    <row r="7" spans="1:18" ht="15.75" customHeight="1">
      <c r="A7" s="1"/>
      <c r="B7" s="1"/>
      <c r="C7" s="1"/>
      <c r="D7" s="1"/>
      <c r="E7" s="27" t="s">
        <v>68</v>
      </c>
      <c r="F7" s="28">
        <f>L7</f>
        <v>91.86507936507937</v>
      </c>
      <c r="G7" s="1"/>
      <c r="H7" s="1"/>
      <c r="I7" s="123" t="s">
        <v>69</v>
      </c>
      <c r="J7" s="45"/>
      <c r="K7" s="124"/>
      <c r="L7" s="29">
        <f>SUM(L3:L6)</f>
        <v>91.86507936507937</v>
      </c>
      <c r="M7" s="1"/>
      <c r="N7" s="1"/>
      <c r="O7" s="1"/>
      <c r="P7" s="1"/>
      <c r="Q7" s="1"/>
      <c r="R7" s="1"/>
    </row>
    <row r="8" spans="1:18" ht="15.75" customHeight="1">
      <c r="A8" s="1"/>
      <c r="B8" s="1"/>
      <c r="C8" s="1"/>
      <c r="D8" s="1"/>
      <c r="E8" s="33" t="s">
        <v>70</v>
      </c>
      <c r="F8" s="30">
        <f>100-F7</f>
        <v>8.134920634920633</v>
      </c>
      <c r="G8" s="1"/>
      <c r="H8" s="1"/>
      <c r="I8" s="1"/>
      <c r="J8" s="1"/>
      <c r="K8" s="1"/>
      <c r="L8" s="1"/>
      <c r="M8" s="1"/>
      <c r="N8" s="1"/>
      <c r="O8" s="1"/>
      <c r="P8" s="1"/>
      <c r="Q8" s="1"/>
      <c r="R8" s="1"/>
    </row>
    <row r="9" spans="1:18" ht="15.75" customHeight="1">
      <c r="A9" s="1"/>
      <c r="B9" s="1"/>
      <c r="C9" s="1"/>
      <c r="D9" s="1"/>
      <c r="E9" s="1"/>
      <c r="F9" s="1"/>
      <c r="G9" s="1"/>
      <c r="H9" s="34"/>
      <c r="I9" s="34"/>
      <c r="J9" s="34"/>
      <c r="K9" s="34"/>
      <c r="L9" s="34"/>
      <c r="M9" s="1"/>
      <c r="N9" s="1"/>
      <c r="O9" s="1"/>
      <c r="P9" s="1"/>
      <c r="Q9" s="1"/>
      <c r="R9" s="1"/>
    </row>
    <row r="10" spans="1:18" ht="15.75" customHeight="1">
      <c r="A10" s="1"/>
      <c r="B10" s="34"/>
      <c r="C10" s="34"/>
      <c r="D10" s="34"/>
      <c r="E10" s="34"/>
      <c r="F10" s="34"/>
      <c r="G10" s="1"/>
      <c r="H10" s="34"/>
      <c r="I10" s="34"/>
      <c r="J10" s="34"/>
      <c r="K10" s="34"/>
      <c r="L10" s="34"/>
      <c r="M10" s="1"/>
      <c r="N10" s="1"/>
      <c r="O10" s="1"/>
      <c r="P10" s="1"/>
      <c r="Q10" s="1"/>
      <c r="R10" s="1"/>
    </row>
    <row r="11" spans="1:18" ht="15.75" customHeight="1">
      <c r="A11" s="1"/>
      <c r="B11" s="34"/>
      <c r="C11" s="34"/>
      <c r="D11" s="34"/>
      <c r="E11" s="34"/>
      <c r="F11" s="34"/>
      <c r="G11" s="1"/>
      <c r="H11" s="34"/>
      <c r="I11" s="34"/>
      <c r="J11" s="34"/>
      <c r="K11" s="34"/>
      <c r="L11" s="34"/>
      <c r="M11" s="1"/>
      <c r="N11" s="1"/>
      <c r="O11" s="1"/>
      <c r="P11" s="1"/>
      <c r="Q11" s="1"/>
      <c r="R11" s="1"/>
    </row>
    <row r="12" spans="1:18" ht="15.75" customHeight="1">
      <c r="A12" s="1"/>
      <c r="B12" s="34"/>
      <c r="C12" s="34"/>
      <c r="D12" s="34"/>
      <c r="E12" s="34"/>
      <c r="F12" s="34"/>
      <c r="G12" s="1"/>
      <c r="H12" s="34"/>
      <c r="I12" s="34"/>
      <c r="J12" s="34"/>
      <c r="K12" s="34"/>
      <c r="L12" s="34"/>
      <c r="M12" s="1"/>
      <c r="N12" s="1"/>
      <c r="O12" s="1"/>
      <c r="P12" s="1"/>
      <c r="Q12" s="1"/>
      <c r="R12" s="1"/>
    </row>
    <row r="13" spans="1:18" ht="15.75" customHeight="1">
      <c r="A13" s="1"/>
      <c r="B13" s="34"/>
      <c r="C13" s="34"/>
      <c r="D13" s="34"/>
      <c r="E13" s="34"/>
      <c r="F13" s="34"/>
      <c r="G13" s="1"/>
      <c r="H13" s="34"/>
      <c r="I13" s="34"/>
      <c r="J13" s="34"/>
      <c r="K13" s="34"/>
      <c r="L13" s="34"/>
      <c r="M13" s="1"/>
      <c r="N13" s="1"/>
      <c r="O13" s="1"/>
      <c r="P13" s="1"/>
      <c r="Q13" s="1"/>
      <c r="R13" s="1"/>
    </row>
    <row r="14" spans="1:18" ht="15.75" customHeight="1">
      <c r="A14" s="1"/>
      <c r="B14" s="34"/>
      <c r="C14" s="34"/>
      <c r="D14" s="34"/>
      <c r="E14" s="34"/>
      <c r="F14" s="34"/>
      <c r="G14" s="1"/>
      <c r="H14" s="34"/>
      <c r="I14" s="34"/>
      <c r="J14" s="34"/>
      <c r="K14" s="34"/>
      <c r="L14" s="34"/>
      <c r="M14" s="1"/>
      <c r="N14" s="1"/>
      <c r="O14" s="1"/>
      <c r="P14" s="1"/>
      <c r="Q14" s="1"/>
      <c r="R14" s="1"/>
    </row>
    <row r="15" spans="1:18" ht="15.75" customHeight="1">
      <c r="A15" s="1"/>
      <c r="B15" s="34"/>
      <c r="C15" s="34"/>
      <c r="D15" s="34"/>
      <c r="E15" s="34"/>
      <c r="F15" s="34"/>
      <c r="G15" s="1"/>
      <c r="H15" s="34"/>
      <c r="I15" s="34"/>
      <c r="J15" s="34"/>
      <c r="K15" s="34"/>
      <c r="L15" s="34"/>
      <c r="M15" s="1"/>
      <c r="N15" s="1"/>
      <c r="O15" s="1"/>
      <c r="P15" s="1"/>
      <c r="Q15" s="1"/>
      <c r="R15" s="1"/>
    </row>
    <row r="16" spans="1:18" ht="15.75" customHeight="1">
      <c r="A16" s="1"/>
      <c r="B16" s="34"/>
      <c r="C16" s="34"/>
      <c r="D16" s="34"/>
      <c r="E16" s="34"/>
      <c r="F16" s="34"/>
      <c r="G16" s="1"/>
      <c r="H16" s="34"/>
      <c r="I16" s="34"/>
      <c r="J16" s="34"/>
      <c r="K16" s="34"/>
      <c r="L16" s="34"/>
      <c r="M16" s="1"/>
      <c r="N16" s="1"/>
      <c r="O16" s="1"/>
      <c r="P16" s="1"/>
      <c r="Q16" s="1"/>
      <c r="R16" s="1"/>
    </row>
    <row r="17" spans="1:18" ht="15.75" customHeight="1">
      <c r="A17" s="1"/>
      <c r="B17" s="34"/>
      <c r="C17" s="34"/>
      <c r="D17" s="34"/>
      <c r="E17" s="34"/>
      <c r="F17" s="34"/>
      <c r="G17" s="1"/>
      <c r="H17" s="34"/>
      <c r="I17" s="34"/>
      <c r="J17" s="34"/>
      <c r="K17" s="34"/>
      <c r="L17" s="34"/>
      <c r="M17" s="1"/>
      <c r="N17" s="1"/>
      <c r="O17" s="1"/>
      <c r="P17" s="1"/>
      <c r="Q17" s="1"/>
      <c r="R17" s="1"/>
    </row>
    <row r="18" spans="1:18" ht="15.75" customHeight="1">
      <c r="A18" s="1"/>
      <c r="B18" s="34"/>
      <c r="C18" s="34"/>
      <c r="D18" s="34"/>
      <c r="E18" s="34"/>
      <c r="F18" s="34"/>
      <c r="G18" s="1"/>
      <c r="H18" s="34"/>
      <c r="I18" s="34"/>
      <c r="J18" s="34"/>
      <c r="K18" s="34"/>
      <c r="L18" s="34"/>
      <c r="M18" s="1"/>
      <c r="N18" s="1"/>
      <c r="O18" s="1"/>
      <c r="P18" s="1"/>
      <c r="Q18" s="1"/>
      <c r="R18" s="1"/>
    </row>
    <row r="19" spans="1:18" ht="15.75" customHeight="1">
      <c r="A19" s="1"/>
      <c r="B19" s="34"/>
      <c r="C19" s="34"/>
      <c r="D19" s="34"/>
      <c r="E19" s="34"/>
      <c r="F19" s="34"/>
      <c r="G19" s="1"/>
      <c r="H19" s="34"/>
      <c r="I19" s="34"/>
      <c r="J19" s="34"/>
      <c r="K19" s="34"/>
      <c r="L19" s="34"/>
      <c r="M19" s="1"/>
      <c r="N19" s="1"/>
      <c r="O19" s="1"/>
      <c r="P19" s="1"/>
      <c r="Q19" s="1"/>
      <c r="R19" s="1"/>
    </row>
    <row r="20" spans="1:18" ht="15.75" customHeight="1">
      <c r="A20" s="1"/>
      <c r="B20" s="34"/>
      <c r="C20" s="34"/>
      <c r="D20" s="34"/>
      <c r="E20" s="34"/>
      <c r="F20" s="34"/>
      <c r="G20" s="1"/>
      <c r="H20" s="34"/>
      <c r="I20" s="34"/>
      <c r="J20" s="34"/>
      <c r="K20" s="34"/>
      <c r="L20" s="34"/>
      <c r="M20" s="1"/>
      <c r="N20" s="1"/>
      <c r="O20" s="1"/>
      <c r="P20" s="1"/>
      <c r="Q20" s="1"/>
      <c r="R20" s="1"/>
    </row>
    <row r="21" spans="1:18" ht="15.75" customHeight="1">
      <c r="A21" s="1"/>
      <c r="B21" s="34"/>
      <c r="C21" s="34"/>
      <c r="D21" s="34"/>
      <c r="E21" s="34"/>
      <c r="F21" s="34"/>
      <c r="G21" s="1"/>
      <c r="H21" s="34"/>
      <c r="I21" s="34"/>
      <c r="J21" s="34"/>
      <c r="K21" s="34"/>
      <c r="L21" s="34"/>
      <c r="M21" s="1"/>
      <c r="N21" s="1"/>
      <c r="O21" s="1"/>
      <c r="P21" s="1"/>
      <c r="Q21" s="1"/>
      <c r="R21" s="1"/>
    </row>
    <row r="22" spans="1:18" ht="15.75" customHeight="1">
      <c r="A22" s="1"/>
      <c r="B22" s="34"/>
      <c r="C22" s="34"/>
      <c r="D22" s="34"/>
      <c r="E22" s="34"/>
      <c r="F22" s="34"/>
      <c r="G22" s="1"/>
      <c r="H22" s="34"/>
      <c r="I22" s="34"/>
      <c r="J22" s="34"/>
      <c r="K22" s="34"/>
      <c r="L22" s="34"/>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25" t="s">
        <v>71</v>
      </c>
      <c r="C24" s="126"/>
      <c r="D24" s="126"/>
      <c r="E24" s="126"/>
      <c r="F24" s="126"/>
      <c r="G24" s="126"/>
      <c r="H24" s="126"/>
      <c r="I24" s="126"/>
      <c r="J24" s="126"/>
      <c r="K24" s="126"/>
      <c r="L24" s="127"/>
      <c r="M24" s="1"/>
      <c r="N24" s="1"/>
      <c r="O24" s="1"/>
      <c r="P24" s="1"/>
      <c r="Q24" s="1"/>
      <c r="R24" s="1"/>
    </row>
    <row r="25" spans="1:18" ht="15.75" customHeight="1">
      <c r="A25" s="34"/>
      <c r="B25" s="128" t="s">
        <v>86</v>
      </c>
      <c r="C25" s="129"/>
      <c r="D25" s="129"/>
      <c r="E25" s="129"/>
      <c r="F25" s="129"/>
      <c r="G25" s="129"/>
      <c r="H25" s="129"/>
      <c r="I25" s="129"/>
      <c r="J25" s="129"/>
      <c r="K25" s="129"/>
      <c r="L25" s="130"/>
      <c r="M25" s="34"/>
      <c r="N25" s="34"/>
      <c r="O25" s="34"/>
      <c r="P25" s="34"/>
      <c r="Q25" s="34"/>
      <c r="R25" s="34"/>
    </row>
    <row r="26" spans="1:18" ht="15.75" customHeight="1">
      <c r="A26" s="34"/>
      <c r="B26" s="131"/>
      <c r="C26" s="132"/>
      <c r="D26" s="132"/>
      <c r="E26" s="132"/>
      <c r="F26" s="132"/>
      <c r="G26" s="132"/>
      <c r="H26" s="132"/>
      <c r="I26" s="132"/>
      <c r="J26" s="132"/>
      <c r="K26" s="132"/>
      <c r="L26" s="133"/>
      <c r="M26" s="34"/>
      <c r="N26" s="34"/>
      <c r="O26" s="34"/>
      <c r="P26" s="34"/>
      <c r="Q26" s="34"/>
      <c r="R26" s="34"/>
    </row>
    <row r="27" spans="1:18" ht="15.75" customHeight="1" thickBot="1">
      <c r="A27" s="34"/>
      <c r="B27" s="134"/>
      <c r="C27" s="135"/>
      <c r="D27" s="135"/>
      <c r="E27" s="135"/>
      <c r="F27" s="135"/>
      <c r="G27" s="135"/>
      <c r="H27" s="135"/>
      <c r="I27" s="135"/>
      <c r="J27" s="135"/>
      <c r="K27" s="135"/>
      <c r="L27" s="136"/>
      <c r="M27" s="34"/>
      <c r="N27" s="34"/>
      <c r="O27" s="34"/>
      <c r="P27" s="34"/>
      <c r="Q27" s="34"/>
      <c r="R27" s="34"/>
    </row>
    <row r="28" spans="1:18" ht="15.75" customHeight="1">
      <c r="A28" s="34"/>
      <c r="B28" s="34"/>
      <c r="C28" s="34"/>
      <c r="D28" s="34"/>
      <c r="E28" s="34"/>
      <c r="F28" s="34"/>
      <c r="G28" s="34"/>
      <c r="H28" s="34"/>
      <c r="I28" s="34"/>
      <c r="J28" s="34"/>
      <c r="K28" s="34"/>
      <c r="L28" s="34"/>
      <c r="M28" s="34"/>
      <c r="N28" s="34"/>
      <c r="O28" s="34"/>
      <c r="P28" s="34"/>
      <c r="Q28" s="34"/>
      <c r="R28" s="34"/>
    </row>
    <row r="29" spans="1:18" ht="15.75" customHeight="1">
      <c r="A29" s="34"/>
      <c r="B29" s="34"/>
      <c r="C29" s="34"/>
      <c r="D29" s="34"/>
      <c r="E29" s="34"/>
      <c r="F29" s="34"/>
      <c r="G29" s="34"/>
      <c r="H29" s="34"/>
      <c r="I29" s="34"/>
      <c r="J29" s="34"/>
      <c r="K29" s="34"/>
      <c r="L29" s="34"/>
      <c r="M29" s="34"/>
      <c r="N29" s="34"/>
      <c r="O29" s="34"/>
      <c r="P29" s="34"/>
      <c r="Q29" s="34"/>
      <c r="R29" s="34"/>
    </row>
    <row r="30" spans="14:18" ht="15.75" customHeight="1">
      <c r="N30" s="34"/>
      <c r="O30" s="34"/>
      <c r="P30" s="34"/>
      <c r="Q30" s="34"/>
      <c r="R30" s="3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heet="1" objects="1" scenarios="1"/>
  <mergeCells count="13">
    <mergeCell ref="B2:D2"/>
    <mergeCell ref="E2:F2"/>
    <mergeCell ref="I2:K2"/>
    <mergeCell ref="E3:F3"/>
    <mergeCell ref="I3:K3"/>
    <mergeCell ref="I7:K7"/>
    <mergeCell ref="B24:L24"/>
    <mergeCell ref="B25:L27"/>
    <mergeCell ref="E4:F4"/>
    <mergeCell ref="E5:F5"/>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2021-06-04T21:05:36Z</dcterms:modified>
  <cp:category/>
  <cp:version/>
  <cp:contentType/>
  <cp:contentStatus/>
</cp:coreProperties>
</file>