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<sst xmlns="http://schemas.openxmlformats.org/spreadsheetml/2006/main" count="154" uniqueCount="118">
  <si>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</si>
  <si>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</si>
  <si>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</si>
  <si>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</si>
  <si>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</si>
  <si>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</si>
  <si>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</si>
  <si>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</si>
  <si>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</si>
  <si>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</si>
  <si>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</si>
  <si>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</si>
  <si>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</si>
  <si>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</si>
  <si>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</si>
  <si>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</si>
  <si>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</si>
  <si>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</si>
  <si>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</si>
  <si>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</si>
  <si>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</si>
  <si>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</si>
  <si>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</si>
  <si>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</si>
  <si>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</si>
  <si>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</si>
  <si>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</si>
  <si>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</si>
  <si>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</si>
  <si>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</si>
  <si>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</si>
  <si>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</si>
  <si>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</si>
  <si>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</si>
  <si>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</si>
  <si>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</si>
  <si>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</si>
  <si>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</si>
  <si>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</si>
  <si>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</si>
  <si>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</si>
  <si>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</si>
  <si>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</si>
  <si>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</si>
  <si>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</si>
  <si>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</si>
  <si>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</si>
  <si>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</si>
  <si>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</si>
  <si>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</si>
  <si>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</si>
  <si>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</si>
  <si>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</si>
  <si>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 xml:space="preserve">Se recomienda identificar la infraestructura asociada a servicios públicos, educación, salud, vías, infraestructuras vitales, entre otros de carácter general que puedan ser afectados al materializarse un evento. </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</si>
  <si>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</si>
  <si>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</si>
  <si>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</si>
  <si>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</si>
  <si>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</si>
  <si>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</si>
  <si>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</si>
  <si>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</si>
  <si>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</si>
  <si>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</si>
  <si>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Caribe</t>
  </si>
  <si>
    <t>Sin Observaciones y recomendaciones.</t>
  </si>
  <si>
    <t>2.1. El PDGRD formula un componente estratégico de GRD para el desarrollo del departamento?</t>
  </si>
  <si>
    <t>Sin observaciones y recomendaciones.</t>
  </si>
  <si>
    <t>Bolívar</t>
  </si>
  <si>
    <t>Fecha: 30/10/2020</t>
  </si>
  <si>
    <t>2'070.110</t>
  </si>
  <si>
    <t>44 y 2 distritos</t>
  </si>
  <si>
    <t>Se recomienda al departamento complementar información como, principales vías y movilización, entre otros</t>
  </si>
  <si>
    <t>En el capitulo 5 en "Marco institucional y actores claves"  se identifican los actores del sistema nacional para la gestión del riesgo.</t>
  </si>
  <si>
    <t>Se recomienda actualizar la caracterización frente a la construcción de los escenarios de riesgo presentes, teniendo en cuenta la descripción general del departamento, la ocupación del territorio, las dinámicas sociales y económicas, entre otras</t>
  </si>
  <si>
    <t>Tabla 14: Consolidado tipo de amenazas y calificación del riesgo por ecorregiones.</t>
  </si>
  <si>
    <t xml:space="preserve">El PDGRD define acciones en términos de los procesos de conocimiento, reducción, manejo </t>
  </si>
  <si>
    <r>
      <t>Observaciones:</t>
    </r>
    <r>
      <rPr>
        <sz val="14"/>
        <color indexed="8"/>
        <rFont val="Calibri"/>
        <family val="2"/>
      </rPr>
      <t xml:space="preserve"> </t>
    </r>
  </si>
  <si>
    <t>DIAGNOSTICO DEPARTAMENTAL</t>
  </si>
  <si>
    <t>COMPONENTE PROGRAMATICO Y DE ARMONIZACION</t>
  </si>
  <si>
    <t>EVALUACIÓN Y SEGUIMIENTO</t>
  </si>
  <si>
    <t xml:space="preserve"> Se recomienda al departamento complementar información como, principales vías y movilización, entre otros. 
-Se recomienda reconocer las dinámicas de la región Caribe,  los principales proyectos, actividades económicas, su relación y articulación con otros departamentos.
-Se recomienda identificar la infraestructura asociada a servicios públicos, educación, salud, vías, infraestructuras vitales, entre otros de carácter general que puedan ser afectados al materializarse un evento. </t>
  </si>
  <si>
    <t>Se recomienda al departamento de Bolívar,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
- Se recomienda actualizar la caracterización frente a la construcción de los escenarios de riesgo presentes, teniendo en cuenta la descripción general del departamento, la ocupación del territorio, las dinámicas sociales y económicas, entre otras.</t>
  </si>
  <si>
    <t>Se recomienda en la formulación del componente programático, armonizar el PDGRD de Bolívar con el PNGRD en sus objetivos en relación a: mejorar el conocimiento del riesgo, reducir las condiciones de riesgo presentes y futuras y fortalecer el proceso de manejo de desastres.
-Se recomienda al departamento ajustar sus líneas de ejecución con el presupuesto asignado en el Fondo Departamental para la Gestión del Riesgo y las subcuentas que lo componen, de esta manera realizar los gastos de manera mas sistemática.
-Se recomienda tener en cuenta la Armonización con el PNGRD en el momento de la actualización del PDGRD.</t>
  </si>
  <si>
    <t>En la matriz de estrategias para la acción se identifican las estrategias de seguimiento por medio de indicadores.</t>
  </si>
  <si>
    <t xml:space="preserve">Capitulo 4.1: "Aspectos Geográficos" identifica  su localización con respecto a la zona Caribe, se menciona además que esta dividido en seis zonas especiales de desarrollo económico y social (ZODES).
</t>
  </si>
  <si>
    <t xml:space="preserve">Capitulo 4.2: "Aspectos Físicos Ambientales", identifica geología general, rasgos estructurales, geomorfología, hidrografía, fisiografía y su división por subregiones, variables climatológicas.
</t>
  </si>
  <si>
    <t xml:space="preserve">Capitulo 4.4: "Aspectos Socio Culturales". Identifica población general por genero y grupos étnicos.
</t>
  </si>
  <si>
    <t>Se recomienda al departamento actualizar todo este capitulo en especial los datos proyectados de población, su distribución espacial y el fenómeno de la migración campo-ciudad teniendo además en cuenta la diversidad cultural del departamento.</t>
  </si>
  <si>
    <t>Capitulo 3: "Contexto de la Región Caribe", se describe las amenazas mas frecuentes en la región Caribe.</t>
  </si>
  <si>
    <t>Se recomienda al departamento reconocer las dinámicas de la región Caribe,  los principales proyectos, actividades económicas, su relación y articulación con otros departamentos</t>
  </si>
  <si>
    <t>Capitulo 4.5: "Aspectos Económicos", define las actividades económicas como la industrial, turismo, ganadería, comercio, agricultura, artesanías y minería.</t>
  </si>
  <si>
    <t>Se recomienda hacer las actualizaciones a 2020 de las estadísticas económicas</t>
  </si>
  <si>
    <t>En el capitulo 6 "Identificación y análisis de los factores de riesgo",  presenta antecedentes y frecuencia históricos de eventos, además de personas fallecidas, viviendas y personas afectadas, tipo y análisis de amenazas, análisis del riesgo por ecorregiones, su frecuencia, intensidad, territorio afectado, calificación de las amenazas, análisis de la vulnerabilidad.
Tabla 15. Listado de municipios afectados y con mayor recurrencia de eventos en Bolívar (1980 – 2011). 
Ilustración 11. Priorización de municipios según recurrencia de eventos, personas y viviendas afectadas (1980 – 2011) departamento de Bolívar.</t>
  </si>
  <si>
    <t>Hace mención a la Declaración de Río de Janeiro 1992, el Marco de Acción de Hyogo 2005 – 2015, ODM Objetivos de Desarrollo del Milenio- 2012.</t>
  </si>
  <si>
    <t>Se recomienda al departamento de Bolívar,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t>
  </si>
  <si>
    <t>En la descripción de cada una de las subregiones, menciona las condiciones de población y actividad económica; además de los impactos de los eventos adversos en la población.</t>
  </si>
  <si>
    <t xml:space="preserve">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Bolívar que contribuyen significativamente en la adecuada identificación de los fenómenos amenazantes.
2. Actualizar los antecedentes históricos con plataformas como DESINVENTAR, 
Inventario nacional de movimientos en masa del SGC  (SIMMA),  Bases de Datos de la UNGRD y de la gobernación entre otros.
</t>
  </si>
  <si>
    <t xml:space="preserve">El Plan Departamental de GRD identifica las siguientes vulnerabilidades en el capitulo 6.3: 
1. Vulnerabilidad Económica.
2. Vulnerabilidad Ambiental.
3. Vulnerabilidad Social.
4. Vulnerabilidad Física.
Se realizó análisis de la vulnerabilidad en función de  factores físicos, ambientales, económicos y sociales.
Tabla 12: Consolidado de vulnerabilidad por ecorregiones para el departamento de Bolívar.
</t>
  </si>
  <si>
    <t xml:space="preserve">Si bien el Plan Departamental de GRD menciona tres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
</t>
  </si>
  <si>
    <t>Realizando una adecuada caracterización de la amenaza y vulnerabilidad a partir de los consolidados (Tablas 12 &amp;14), el departamento de Bolívar puede contar con una herramienta idónea para la adecuada aproximación de los daños y perdidas potenciales que se puedan presentar en el caso de materializarse un evento.</t>
  </si>
  <si>
    <t>En la matriz de estrategias para la acción se define medidas de intervención generales en términos de los procesos de conocimiento, reducción, manejo, describiendo escenarios de riesgo, productos o acciones a realizar y su tiempo de ejecución y responsables.</t>
  </si>
  <si>
    <t xml:space="preserve">El PDGRD no esta armonizado con el PNGRD, pero en la matriz de estrategias para la acción, menciona la relación y actividades articuladas con el Plan de Desarrollo Departamental, POMCA, POMCH, Comunicaciones nacionales
de cambio climático y sequia, PGAR, POT, EOT,  </t>
  </si>
  <si>
    <t>Se recomienda en la formulación del componente programático, armonizar el PDGRD de Bolívar con el PNGRD en sus objetivos en relación a: mejorar el conocimiento del riesgo, reducir las condiciones de riesgo presentes y futuras y fortalecer el proceso de manejo de desastres.</t>
  </si>
  <si>
    <t>En la matriz de estrategias para la acción identifican las fuentes de financiación.</t>
  </si>
  <si>
    <t>Se recomienda al departamento identificar otras fuentes de financiación para cada una de las acciones en función de la GRD, que pueden ser: Fondo Departamental de GRD, Fondo Nacional de GRD, créditos, regalías, ingresos corrientes del departamento, entre otros</t>
  </si>
  <si>
    <t>Se identifican las líneas de ejecución y los presupuestos</t>
  </si>
  <si>
    <t>Se recomienda al departamento ajustar sus líneas de ejecución con el presupuesto asignado en el Fondo Departamental para la Gestión del Riesgo y las subcuentas que lo componen, de esta manera realizar los gastos de manera mas sistemática</t>
  </si>
  <si>
    <t>Si bien los programas y acciones se realizan en función de los procesos de la GRD, no se identifica un capítulo o párrafo en el PDGRD donde se identifique su articulación y armonización con el PNGRD 2015 - 2025</t>
  </si>
  <si>
    <t>Se recomienda tener en cuenta la Armonización con el PNGRD en el momento de la actualización del PDGRD.</t>
  </si>
  <si>
    <r>
      <t xml:space="preserve">Observaciones: </t>
    </r>
    <r>
      <rPr>
        <sz val="12"/>
        <color indexed="8"/>
        <rFont val="Calibri"/>
        <family val="2"/>
      </rPr>
      <t xml:space="preserve">Se recomienda al departamento complementar información como, principales vías y movilización, entre otros. 
-Se recomienda reconocer las dinámicas de la región Caribe,  los principales proyectos, actividades económicas, su relación y articulación con otros departamentos.
-Se recomienda identificar la infraestructura asociada a servicios públicos, educación, salud, vías, infraestructuras vitales, entre otros de carácter general que puedan ser afectados al materializarse un evento. 
</t>
    </r>
    <r>
      <rPr>
        <sz val="14"/>
        <color indexed="8"/>
        <rFont val="Calibri"/>
        <family val="2"/>
      </rPr>
      <t xml:space="preserve">
</t>
    </r>
  </si>
  <si>
    <r>
      <t>El Plan Departamental de GRD identifica y categoriza las siguientes amenazas por ecorregión:
1. Amenaza por V</t>
    </r>
    <r>
      <rPr>
        <sz val="12"/>
        <rFont val="Calibri"/>
        <family val="2"/>
      </rPr>
      <t>endavales</t>
    </r>
    <r>
      <rPr>
        <sz val="12"/>
        <color indexed="10"/>
        <rFont val="Calibri"/>
        <family val="2"/>
      </rPr>
      <t xml:space="preserve">
</t>
    </r>
    <r>
      <rPr>
        <sz val="12"/>
        <rFont val="Calibri"/>
        <family val="2"/>
      </rPr>
      <t>2. Amenaza por Remoción en Masa</t>
    </r>
    <r>
      <rPr>
        <sz val="12"/>
        <color indexed="10"/>
        <rFont val="Calibri"/>
        <family val="2"/>
      </rPr>
      <t xml:space="preserve">
</t>
    </r>
    <r>
      <rPr>
        <sz val="12"/>
        <rFont val="Calibri"/>
        <family val="2"/>
      </rPr>
      <t>3. Amenaza por Incendio de Cobertura Vegetal</t>
    </r>
    <r>
      <rPr>
        <sz val="12"/>
        <color indexed="10"/>
        <rFont val="Calibri"/>
        <family val="2"/>
      </rPr>
      <t xml:space="preserve"> 
</t>
    </r>
    <r>
      <rPr>
        <sz val="12"/>
        <rFont val="Calibri"/>
        <family val="2"/>
      </rPr>
      <t>4. Amenaza por Inundaciones</t>
    </r>
    <r>
      <rPr>
        <sz val="12"/>
        <color indexed="10"/>
        <rFont val="Calibri"/>
        <family val="2"/>
      </rPr>
      <t xml:space="preserve">
</t>
    </r>
    <r>
      <rPr>
        <sz val="12"/>
        <rFont val="Calibri"/>
        <family val="2"/>
      </rPr>
      <t>5. Amenaza por Ciclones Tropicales.
6. Amenazas Ceráunica.
7: Amenaza por Sequia y Desertificación. 
8. Amenaza por Avenida Torrencial.
9. Amenaza por Erosión (no define si es costera)
10. Amenaza Sísmica.
11. Amenaza por Diapirismo de Lodo.
12. Amenaza por Tsunami.
13. Degradación de los Recursos Naturales.
14. Amenazas tecnológicas (Contaminación).</t>
    </r>
    <r>
      <rPr>
        <sz val="12"/>
        <color indexed="8"/>
        <rFont val="Calibri"/>
        <family val="2"/>
      </rPr>
      <t xml:space="preserve"> 
15. Aglomeración de Publico.
16. Accidentalidad Vial.
17. Derrames.
18. Incendios estructurales.
19. Redes Eléctricas.
Genera tablas de calificación de amenazas para cada subregión en donde identifica: tipo de amenaza, frecuencia, intensidad, territorio afectado y calificación de la amenaza.</t>
    </r>
  </si>
  <si>
    <r>
      <t xml:space="preserve">Observaciones: </t>
    </r>
    <r>
      <rPr>
        <sz val="12"/>
        <color indexed="8"/>
        <rFont val="Calibri"/>
        <family val="2"/>
      </rPr>
      <t xml:space="preserve">Se recomienda al departamento de Bolívar,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
- Se recomienda actualizar la caracterización frente a la construcción de los escenarios de riesgo presentes, teniendo en cuenta la descripción general del departamento, la ocupación del territorio, las dinámicas sociales y económicas, entre otras.
</t>
    </r>
  </si>
  <si>
    <r>
      <t>Observaciones:</t>
    </r>
    <r>
      <rPr>
        <sz val="14"/>
        <color indexed="8"/>
        <rFont val="Calibri"/>
        <family val="2"/>
      </rPr>
      <t xml:space="preserve"> </t>
    </r>
    <r>
      <rPr>
        <sz val="12"/>
        <color indexed="8"/>
        <rFont val="Calibri"/>
        <family val="2"/>
      </rPr>
      <t xml:space="preserve">Se recomienda en la formulación del componente programático, armonizar el PDGRD de Bolívar con el PNGRD en sus objetivos en relación a: mejorar el conocimiento del riesgo, reducir las condiciones de riesgo presentes y futuras y fortalecer el proceso de manejo de desastres.
-Se recomienda al departamento ajustar sus líneas de ejecución con el presupuesto asignado en el Fondo Departamental para la Gestión del Riesgo y las subcuentas que lo componen, de esta manera realizar los gastos de manera mas sistemática.
</t>
    </r>
    <r>
      <rPr>
        <b/>
        <sz val="12"/>
        <color indexed="8"/>
        <rFont val="Calibri"/>
        <family val="2"/>
      </rPr>
      <t>-</t>
    </r>
    <r>
      <rPr>
        <sz val="12"/>
        <color indexed="8"/>
        <rFont val="Calibri"/>
        <family val="2"/>
      </rPr>
      <t>Se recomienda tener en cuenta la Armonización con el PNGRD en el momento de la actualización del PDGRD.</t>
    </r>
  </si>
  <si>
    <r>
      <t xml:space="preserve">Profesional UNGRD quién diligencia:                             </t>
    </r>
    <r>
      <rPr>
        <sz val="12"/>
        <color indexed="8"/>
        <rFont val="Calibri"/>
        <family val="2"/>
      </rPr>
      <t>Jhon Dorancé Manrique Osorio</t>
    </r>
  </si>
  <si>
    <t>Categoría del departamento Ley 617 de 2000</t>
  </si>
  <si>
    <r>
      <t xml:space="preserve">Ordenanza y/o Decreto de adopción: </t>
    </r>
    <r>
      <rPr>
        <sz val="12"/>
        <color indexed="8"/>
        <rFont val="Calibri"/>
        <family val="2"/>
      </rPr>
      <t>Decreto 0254 de 2015</t>
    </r>
  </si>
  <si>
    <r>
      <t xml:space="preserve">Nombre Plan Departamental de Gestión del Riesgo de Desastres: </t>
    </r>
    <r>
      <rPr>
        <sz val="12"/>
        <color indexed="8"/>
        <rFont val="Calibri"/>
        <family val="2"/>
      </rPr>
      <t>PLAN DEPARTAMENTAL DE GESTION DEL RIESGO Bolívar</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</si>
</sst>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2"/>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5"/>
      <color indexed="63"/>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
      <patternFill patternType="solid">
        <fgColor theme="0" tint="-0.149990007281303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right/>
      <top style="thin">
        <color rgb="FF000000"/>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Font="1" applyAlignment="1">
      <alignment/>
    </xf>
    <xf numFmtId="0" fontId="0" fillId="0" borderId="0" xfId="0" applyFont="1" applyAlignment="1">
      <alignment/>
    </xf>
    <xf numFmtId="0" fontId="54" fillId="0" borderId="10" xfId="0" applyFont="1" applyBorder="1" applyAlignment="1">
      <alignment horizontal="left" vertical="center"/>
    </xf>
    <xf numFmtId="0" fontId="37" fillId="33" borderId="11" xfId="0" applyFont="1" applyFill="1" applyBorder="1" applyAlignment="1">
      <alignment/>
    </xf>
    <xf numFmtId="0" fontId="37" fillId="34" borderId="12" xfId="0" applyFont="1" applyFill="1" applyBorder="1" applyAlignment="1">
      <alignment/>
    </xf>
    <xf numFmtId="0" fontId="37" fillId="35" borderId="13" xfId="0" applyFont="1" applyFill="1" applyBorder="1" applyAlignment="1">
      <alignment/>
    </xf>
    <xf numFmtId="0" fontId="53" fillId="2" borderId="14" xfId="0" applyFont="1" applyFill="1" applyBorder="1" applyAlignment="1">
      <alignment horizontal="center" vertical="center" wrapText="1"/>
    </xf>
    <xf numFmtId="0" fontId="53" fillId="2" borderId="15" xfId="0" applyFont="1" applyFill="1" applyBorder="1" applyAlignment="1">
      <alignment horizontal="center" vertical="center"/>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9" xfId="0" applyFont="1" applyBorder="1" applyAlignment="1">
      <alignment/>
    </xf>
    <xf numFmtId="164" fontId="53" fillId="0" borderId="20" xfId="0" applyNumberFormat="1" applyFont="1" applyBorder="1" applyAlignment="1">
      <alignment horizontal="center"/>
    </xf>
    <xf numFmtId="164" fontId="53" fillId="0" borderId="21" xfId="0" applyNumberFormat="1" applyFont="1" applyBorder="1" applyAlignment="1">
      <alignment horizontal="center"/>
    </xf>
    <xf numFmtId="0" fontId="54" fillId="0" borderId="22"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3" fillId="0" borderId="25" xfId="0" applyFont="1" applyBorder="1" applyAlignment="1">
      <alignment/>
    </xf>
    <xf numFmtId="0" fontId="53" fillId="0" borderId="26"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3" fillId="36" borderId="0" xfId="0" applyFont="1" applyFill="1" applyBorder="1" applyAlignment="1">
      <alignment/>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164" fontId="55" fillId="0" borderId="30" xfId="0" applyNumberFormat="1" applyFont="1" applyBorder="1" applyAlignment="1">
      <alignment horizontal="center" vertical="center"/>
    </xf>
    <xf numFmtId="164" fontId="55" fillId="0" borderId="31" xfId="0" applyNumberFormat="1" applyFont="1" applyBorder="1" applyAlignment="1">
      <alignment horizontal="center" vertical="center"/>
    </xf>
    <xf numFmtId="0" fontId="54" fillId="36" borderId="0" xfId="0" applyFont="1" applyFill="1" applyAlignment="1">
      <alignment/>
    </xf>
    <xf numFmtId="164" fontId="54" fillId="37" borderId="32" xfId="0" applyNumberFormat="1" applyFont="1" applyFill="1" applyBorder="1" applyAlignment="1">
      <alignment horizontal="center"/>
    </xf>
    <xf numFmtId="164" fontId="54" fillId="38" borderId="33" xfId="0" applyNumberFormat="1" applyFont="1" applyFill="1" applyBorder="1" applyAlignment="1">
      <alignment horizontal="center"/>
    </xf>
    <xf numFmtId="0" fontId="54" fillId="0" borderId="34" xfId="0" applyFont="1" applyBorder="1" applyAlignment="1">
      <alignment horizontal="center" vertical="center"/>
    </xf>
    <xf numFmtId="0" fontId="54" fillId="0" borderId="10" xfId="0" applyFont="1" applyBorder="1" applyAlignment="1">
      <alignment horizontal="center" vertical="center"/>
    </xf>
    <xf numFmtId="0" fontId="54" fillId="0" borderId="26" xfId="0" applyFont="1" applyBorder="1" applyAlignment="1">
      <alignment horizontal="center" vertical="center"/>
    </xf>
    <xf numFmtId="0" fontId="0" fillId="0" borderId="0" xfId="0" applyFont="1" applyAlignment="1">
      <alignment/>
    </xf>
    <xf numFmtId="0" fontId="54" fillId="0" borderId="0" xfId="0" applyFont="1" applyBorder="1" applyAlignment="1">
      <alignment vertical="center"/>
    </xf>
    <xf numFmtId="0" fontId="54" fillId="0" borderId="35" xfId="0" applyFont="1" applyBorder="1" applyAlignment="1">
      <alignment horizontal="left" vertical="center"/>
    </xf>
    <xf numFmtId="0" fontId="0" fillId="36" borderId="0" xfId="0" applyFont="1" applyFill="1" applyAlignment="1">
      <alignment vertical="top" wrapText="1"/>
    </xf>
    <xf numFmtId="0" fontId="54" fillId="0" borderId="0" xfId="0" applyFont="1" applyBorder="1" applyAlignment="1">
      <alignment vertical="top" wrapText="1"/>
    </xf>
    <xf numFmtId="0" fontId="0" fillId="0" borderId="0" xfId="0" applyFont="1" applyAlignment="1">
      <alignment vertical="top" wrapText="1"/>
    </xf>
    <xf numFmtId="0" fontId="0" fillId="0" borderId="0" xfId="0" applyFont="1" applyFill="1" applyAlignment="1">
      <alignment/>
    </xf>
    <xf numFmtId="0" fontId="0" fillId="36" borderId="0" xfId="0" applyFont="1" applyFill="1" applyBorder="1" applyAlignment="1">
      <alignment horizontal="center"/>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ont="1" applyBorder="1" applyAlignment="1">
      <alignment vertical="top" wrapText="1"/>
    </xf>
    <xf numFmtId="164" fontId="55" fillId="0" borderId="36" xfId="0" applyNumberFormat="1" applyFont="1" applyBorder="1" applyAlignment="1">
      <alignment horizontal="center" vertical="center"/>
    </xf>
    <xf numFmtId="0" fontId="56" fillId="0" borderId="37" xfId="0" applyFont="1" applyFill="1" applyBorder="1" applyAlignment="1">
      <alignment horizontal="left" vertical="top" wrapText="1"/>
    </xf>
    <xf numFmtId="0" fontId="56" fillId="0" borderId="38" xfId="0" applyFont="1" applyFill="1" applyBorder="1" applyAlignment="1">
      <alignment horizontal="left" vertical="top" wrapText="1"/>
    </xf>
    <xf numFmtId="0" fontId="56" fillId="0" borderId="20" xfId="0" applyFont="1" applyFill="1" applyBorder="1" applyAlignment="1">
      <alignment horizontal="left" vertical="top" wrapText="1"/>
    </xf>
    <xf numFmtId="0" fontId="57" fillId="0" borderId="23" xfId="0" applyFont="1" applyBorder="1" applyAlignment="1" applyProtection="1">
      <alignment horizontal="center" vertical="center"/>
      <protection locked="0"/>
    </xf>
    <xf numFmtId="0" fontId="57" fillId="0" borderId="35" xfId="0" applyFont="1" applyBorder="1" applyAlignment="1" applyProtection="1">
      <alignment horizontal="center" vertical="center"/>
      <protection locked="0"/>
    </xf>
    <xf numFmtId="0" fontId="57" fillId="0" borderId="39" xfId="0" applyFont="1" applyFill="1" applyBorder="1" applyAlignment="1">
      <alignment horizontal="left" vertical="top" wrapText="1"/>
    </xf>
    <xf numFmtId="0" fontId="3" fillId="0" borderId="40" xfId="0" applyFont="1" applyFill="1" applyBorder="1" applyAlignment="1">
      <alignment horizontal="left" vertical="top"/>
    </xf>
    <xf numFmtId="0" fontId="3" fillId="0" borderId="40" xfId="0" applyFont="1" applyFill="1" applyBorder="1" applyAlignment="1">
      <alignment horizontal="left" vertical="top" wrapText="1"/>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22" xfId="0" applyFont="1" applyBorder="1" applyAlignment="1">
      <alignment horizontal="center"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12" xfId="0" applyFont="1" applyBorder="1" applyAlignment="1">
      <alignment horizontal="center" vertical="center"/>
    </xf>
    <xf numFmtId="0" fontId="56" fillId="39" borderId="47" xfId="0" applyFont="1" applyFill="1" applyBorder="1" applyAlignment="1">
      <alignment horizontal="center" vertical="center"/>
    </xf>
    <xf numFmtId="0" fontId="10" fillId="0" borderId="28" xfId="0" applyFont="1" applyBorder="1" applyAlignment="1">
      <alignment/>
    </xf>
    <xf numFmtId="0" fontId="56"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6" fillId="39" borderId="18" xfId="0" applyFont="1" applyFill="1" applyBorder="1" applyAlignment="1">
      <alignment horizontal="left" vertical="center" wrapText="1"/>
    </xf>
    <xf numFmtId="0" fontId="56"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6" fillId="39" borderId="27" xfId="0" applyFont="1" applyFill="1" applyBorder="1" applyAlignment="1">
      <alignment horizontal="center" vertical="center"/>
    </xf>
    <xf numFmtId="0" fontId="10" fillId="0" borderId="49" xfId="0" applyFont="1" applyBorder="1" applyAlignment="1">
      <alignment/>
    </xf>
    <xf numFmtId="0" fontId="56" fillId="39" borderId="22" xfId="0" applyFont="1" applyFill="1" applyBorder="1" applyAlignment="1">
      <alignment horizontal="center"/>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0" fontId="57"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8" xfId="0" applyFont="1" applyBorder="1" applyAlignment="1">
      <alignment horizontal="left" vertical="top" wrapText="1"/>
    </xf>
    <xf numFmtId="0" fontId="56" fillId="39" borderId="18" xfId="0" applyFont="1" applyFill="1" applyBorder="1" applyAlignment="1">
      <alignment horizontal="left" vertical="center" wrapText="1"/>
    </xf>
    <xf numFmtId="0" fontId="57" fillId="0" borderId="40" xfId="0" applyFont="1" applyBorder="1" applyAlignment="1">
      <alignment horizontal="left" vertical="top" wrapText="1"/>
    </xf>
    <xf numFmtId="0" fontId="56" fillId="39" borderId="53" xfId="0" applyFont="1" applyFill="1" applyBorder="1" applyAlignment="1">
      <alignment horizontal="center" vertical="center" wrapText="1"/>
    </xf>
    <xf numFmtId="0" fontId="56" fillId="39" borderId="54" xfId="0" applyFont="1" applyFill="1" applyBorder="1" applyAlignment="1">
      <alignment horizontal="center" vertical="center" wrapText="1"/>
    </xf>
    <xf numFmtId="0" fontId="56" fillId="39" borderId="55" xfId="0" applyFont="1" applyFill="1" applyBorder="1" applyAlignment="1">
      <alignment horizontal="center" vertical="center" wrapText="1"/>
    </xf>
    <xf numFmtId="0" fontId="56" fillId="39" borderId="56" xfId="0" applyFont="1" applyFill="1" applyBorder="1" applyAlignment="1">
      <alignment horizontal="left" vertical="center" wrapText="1"/>
    </xf>
    <xf numFmtId="0" fontId="56" fillId="39" borderId="57" xfId="0" applyFont="1" applyFill="1" applyBorder="1" applyAlignment="1">
      <alignment horizontal="left" vertical="center" wrapText="1"/>
    </xf>
    <xf numFmtId="0" fontId="56" fillId="39" borderId="58" xfId="0" applyFont="1" applyFill="1" applyBorder="1" applyAlignment="1">
      <alignment horizontal="left" vertical="center" wrapText="1"/>
    </xf>
    <xf numFmtId="0" fontId="57" fillId="0" borderId="39" xfId="0" applyFont="1" applyFill="1" applyBorder="1" applyAlignment="1">
      <alignment vertical="top" wrapText="1"/>
    </xf>
    <xf numFmtId="0" fontId="3" fillId="0" borderId="40" xfId="0" applyFont="1" applyFill="1" applyBorder="1" applyAlignment="1">
      <alignment vertical="top" wrapText="1"/>
    </xf>
    <xf numFmtId="0" fontId="58" fillId="39" borderId="50" xfId="0" applyFont="1" applyFill="1" applyBorder="1" applyAlignment="1">
      <alignment horizontal="center" vertical="center"/>
    </xf>
    <xf numFmtId="0" fontId="58" fillId="39" borderId="51" xfId="0" applyFont="1" applyFill="1" applyBorder="1" applyAlignment="1">
      <alignment horizontal="center" vertical="center"/>
    </xf>
    <xf numFmtId="0" fontId="58" fillId="39" borderId="52" xfId="0" applyFont="1" applyFill="1" applyBorder="1" applyAlignment="1">
      <alignment horizontal="center" vertical="center"/>
    </xf>
    <xf numFmtId="0" fontId="57" fillId="0" borderId="40" xfId="0" applyFont="1" applyBorder="1" applyAlignment="1">
      <alignment horizontal="left" vertical="top"/>
    </xf>
    <xf numFmtId="0" fontId="57" fillId="0" borderId="48" xfId="0" applyFont="1" applyBorder="1" applyAlignment="1">
      <alignment horizontal="left" vertical="top"/>
    </xf>
    <xf numFmtId="0" fontId="57" fillId="0" borderId="40" xfId="0" applyFont="1" applyFill="1" applyBorder="1" applyAlignment="1">
      <alignment horizontal="left" vertical="top" wrapText="1"/>
    </xf>
    <xf numFmtId="1" fontId="54" fillId="0" borderId="23" xfId="0" applyNumberFormat="1" applyFont="1" applyBorder="1" applyAlignment="1">
      <alignment horizontal="center"/>
    </xf>
    <xf numFmtId="0" fontId="3" fillId="0" borderId="35" xfId="0" applyFont="1" applyBorder="1" applyAlignment="1">
      <alignment/>
    </xf>
    <xf numFmtId="0" fontId="3" fillId="0" borderId="59" xfId="0" applyFont="1" applyBorder="1" applyAlignment="1">
      <alignment/>
    </xf>
    <xf numFmtId="0" fontId="56" fillId="0" borderId="24" xfId="0" applyFont="1" applyBorder="1" applyAlignment="1">
      <alignment horizontal="left" vertical="top" wrapText="1"/>
    </xf>
    <xf numFmtId="0" fontId="10" fillId="0" borderId="38" xfId="0" applyFont="1" applyBorder="1" applyAlignment="1">
      <alignment horizontal="left" vertical="top"/>
    </xf>
    <xf numFmtId="0" fontId="10" fillId="0" borderId="20" xfId="0" applyFont="1" applyBorder="1" applyAlignment="1">
      <alignment horizontal="left" vertical="top"/>
    </xf>
    <xf numFmtId="0" fontId="54" fillId="0" borderId="15"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7" fillId="0" borderId="23" xfId="0" applyFont="1" applyBorder="1" applyAlignment="1">
      <alignment horizontal="left" vertical="center"/>
    </xf>
    <xf numFmtId="0" fontId="3" fillId="0" borderId="35" xfId="0" applyFont="1" applyBorder="1" applyAlignment="1">
      <alignment horizontal="left" vertical="center"/>
    </xf>
    <xf numFmtId="0" fontId="3" fillId="0" borderId="62" xfId="0" applyFont="1" applyBorder="1" applyAlignment="1">
      <alignment horizontal="left" vertical="center"/>
    </xf>
    <xf numFmtId="0" fontId="54" fillId="0" borderId="23" xfId="0" applyFont="1" applyBorder="1" applyAlignment="1">
      <alignment horizontal="left" vertical="center"/>
    </xf>
    <xf numFmtId="0" fontId="54" fillId="0" borderId="17" xfId="0" applyFont="1" applyBorder="1" applyAlignment="1">
      <alignment horizontal="left" vertical="center" wrapText="1"/>
    </xf>
    <xf numFmtId="0" fontId="54" fillId="0" borderId="35" xfId="0" applyFont="1" applyBorder="1" applyAlignment="1">
      <alignment horizontal="left" vertical="center"/>
    </xf>
    <xf numFmtId="0" fontId="3" fillId="0" borderId="35" xfId="0" applyFont="1" applyBorder="1" applyAlignment="1">
      <alignment vertical="center"/>
    </xf>
    <xf numFmtId="0" fontId="3" fillId="0" borderId="62" xfId="0" applyFont="1" applyBorder="1" applyAlignment="1">
      <alignment vertical="center"/>
    </xf>
    <xf numFmtId="0" fontId="54" fillId="0" borderId="37" xfId="0" applyFont="1" applyBorder="1" applyAlignment="1">
      <alignment horizontal="left" vertical="center"/>
    </xf>
    <xf numFmtId="0" fontId="54" fillId="0" borderId="38" xfId="0" applyFont="1" applyBorder="1" applyAlignment="1">
      <alignment horizontal="left" vertical="center"/>
    </xf>
    <xf numFmtId="0" fontId="3" fillId="0" borderId="38" xfId="0" applyFont="1" applyBorder="1" applyAlignment="1">
      <alignment vertical="center"/>
    </xf>
    <xf numFmtId="0" fontId="3" fillId="0" borderId="63" xfId="0" applyFont="1" applyBorder="1" applyAlignment="1">
      <alignment vertical="center"/>
    </xf>
    <xf numFmtId="0" fontId="57" fillId="0" borderId="64" xfId="0" applyFont="1" applyBorder="1" applyAlignment="1">
      <alignment horizontal="center"/>
    </xf>
    <xf numFmtId="0" fontId="57"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8"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8"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6" fillId="0" borderId="76" xfId="0" applyFont="1" applyBorder="1" applyAlignment="1">
      <alignment horizontal="center" vertical="center"/>
    </xf>
    <xf numFmtId="0" fontId="58" fillId="39" borderId="79" xfId="0" applyFont="1" applyFill="1" applyBorder="1" applyAlignment="1">
      <alignment horizontal="center" vertical="center"/>
    </xf>
    <xf numFmtId="0" fontId="58"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6" fillId="0" borderId="79" xfId="0" applyFont="1" applyBorder="1" applyAlignment="1">
      <alignment horizontal="center" vertical="center"/>
    </xf>
    <xf numFmtId="0" fontId="56" fillId="0" borderId="42" xfId="0" applyFont="1" applyBorder="1" applyAlignment="1">
      <alignment horizontal="center" vertical="center"/>
    </xf>
    <xf numFmtId="0" fontId="54" fillId="0" borderId="81" xfId="0" applyFont="1" applyBorder="1" applyAlignment="1">
      <alignment horizontal="left" vertical="center" wrapText="1"/>
    </xf>
    <xf numFmtId="0" fontId="3" fillId="0" borderId="34" xfId="0" applyFont="1" applyBorder="1" applyAlignment="1">
      <alignment/>
    </xf>
    <xf numFmtId="0" fontId="58" fillId="39" borderId="82" xfId="0" applyFont="1" applyFill="1" applyBorder="1" applyAlignment="1">
      <alignment horizontal="center" vertical="center" wrapText="1"/>
    </xf>
    <xf numFmtId="0" fontId="58"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6" fillId="39" borderId="28" xfId="0" applyFont="1" applyFill="1" applyBorder="1" applyAlignment="1">
      <alignment horizontal="center" vertical="center"/>
    </xf>
    <xf numFmtId="0" fontId="54"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4" fillId="0" borderId="23" xfId="0" applyNumberFormat="1" applyFont="1" applyBorder="1" applyAlignment="1">
      <alignment horizontal="left"/>
    </xf>
    <xf numFmtId="0" fontId="10" fillId="0" borderId="27" xfId="0" applyFont="1" applyBorder="1" applyAlignment="1">
      <alignment/>
    </xf>
    <xf numFmtId="0" fontId="56" fillId="0" borderId="38" xfId="0" applyFont="1" applyFill="1" applyBorder="1" applyAlignment="1">
      <alignment horizontal="left" vertical="top" wrapText="1"/>
    </xf>
    <xf numFmtId="0" fontId="56" fillId="0" borderId="20" xfId="0" applyFont="1" applyFill="1" applyBorder="1" applyAlignment="1">
      <alignment horizontal="left" vertical="top" wrapText="1"/>
    </xf>
    <xf numFmtId="0" fontId="58" fillId="39" borderId="64" xfId="0" applyFont="1" applyFill="1" applyBorder="1" applyAlignment="1">
      <alignment horizontal="center" vertical="center"/>
    </xf>
    <xf numFmtId="0" fontId="58" fillId="39" borderId="65" xfId="0" applyFont="1" applyFill="1" applyBorder="1" applyAlignment="1">
      <alignment horizontal="center" vertical="center"/>
    </xf>
    <xf numFmtId="0" fontId="58" fillId="39" borderId="71" xfId="0" applyFont="1" applyFill="1" applyBorder="1" applyAlignment="1">
      <alignment horizontal="center" vertical="center"/>
    </xf>
    <xf numFmtId="0" fontId="58" fillId="39" borderId="73" xfId="0" applyFont="1" applyFill="1" applyBorder="1" applyAlignment="1">
      <alignment horizontal="center" vertical="center"/>
    </xf>
    <xf numFmtId="0" fontId="58" fillId="39" borderId="74" xfId="0" applyFont="1" applyFill="1" applyBorder="1" applyAlignment="1">
      <alignment horizontal="center" vertical="center"/>
    </xf>
    <xf numFmtId="0" fontId="58" fillId="39" borderId="75" xfId="0" applyFont="1" applyFill="1" applyBorder="1" applyAlignment="1">
      <alignment horizontal="center" vertical="center"/>
    </xf>
    <xf numFmtId="0" fontId="56" fillId="0" borderId="19" xfId="0" applyFont="1" applyFill="1" applyBorder="1" applyAlignment="1">
      <alignment horizontal="left" vertical="top"/>
    </xf>
    <xf numFmtId="0" fontId="56" fillId="0" borderId="88" xfId="0" applyFont="1" applyFill="1" applyBorder="1" applyAlignment="1">
      <alignment horizontal="left" vertical="top"/>
    </xf>
    <xf numFmtId="0" fontId="56" fillId="0" borderId="89" xfId="0" applyFont="1" applyFill="1" applyBorder="1" applyAlignment="1">
      <alignment horizontal="left" vertical="top"/>
    </xf>
    <xf numFmtId="0" fontId="57" fillId="0" borderId="48" xfId="0" applyFont="1" applyBorder="1" applyAlignment="1">
      <alignment horizontal="left" vertical="top" wrapText="1"/>
    </xf>
    <xf numFmtId="0" fontId="56"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6" fillId="39" borderId="22" xfId="0" applyFont="1" applyFill="1" applyBorder="1" applyAlignment="1">
      <alignment horizontal="center" vertical="center"/>
    </xf>
    <xf numFmtId="0" fontId="56" fillId="39" borderId="90" xfId="0" applyFont="1" applyFill="1" applyBorder="1" applyAlignment="1">
      <alignment horizontal="center" vertical="center"/>
    </xf>
    <xf numFmtId="0" fontId="56" fillId="39" borderId="91" xfId="0" applyFont="1" applyFill="1" applyBorder="1" applyAlignment="1">
      <alignment horizontal="center" vertical="center"/>
    </xf>
    <xf numFmtId="0" fontId="56" fillId="39" borderId="92" xfId="0" applyFont="1" applyFill="1" applyBorder="1" applyAlignment="1">
      <alignment horizontal="center" vertical="center" wrapText="1"/>
    </xf>
    <xf numFmtId="0" fontId="56" fillId="39" borderId="93" xfId="0" applyFont="1" applyFill="1" applyBorder="1" applyAlignment="1">
      <alignment horizontal="center" vertical="center" wrapText="1"/>
    </xf>
    <xf numFmtId="0" fontId="56" fillId="39" borderId="56" xfId="0" applyFont="1" applyFill="1" applyBorder="1" applyAlignment="1">
      <alignment horizontal="left" vertical="center" wrapText="1"/>
    </xf>
    <xf numFmtId="0" fontId="56" fillId="39" borderId="90" xfId="0" applyFont="1" applyFill="1" applyBorder="1" applyAlignment="1">
      <alignment horizontal="center" vertical="center" wrapText="1"/>
    </xf>
    <xf numFmtId="0" fontId="56" fillId="39" borderId="91" xfId="0" applyFont="1" applyFill="1" applyBorder="1" applyAlignment="1">
      <alignment horizontal="center" vertical="center" wrapText="1"/>
    </xf>
    <xf numFmtId="0" fontId="56" fillId="39" borderId="94" xfId="0" applyFont="1" applyFill="1" applyBorder="1" applyAlignment="1">
      <alignment horizontal="left" vertical="center" wrapText="1"/>
    </xf>
    <xf numFmtId="0" fontId="56" fillId="39" borderId="95" xfId="0" applyFont="1" applyFill="1" applyBorder="1" applyAlignment="1">
      <alignment horizontal="left" vertical="center" wrapText="1"/>
    </xf>
    <xf numFmtId="0" fontId="56" fillId="39" borderId="96" xfId="0" applyFont="1" applyFill="1" applyBorder="1" applyAlignment="1">
      <alignment horizontal="left" vertical="center" wrapText="1"/>
    </xf>
    <xf numFmtId="0" fontId="55" fillId="39" borderId="18" xfId="0" applyFont="1" applyFill="1" applyBorder="1" applyAlignment="1">
      <alignment horizontal="center" vertical="center" textRotation="90" wrapText="1"/>
    </xf>
    <xf numFmtId="0" fontId="3" fillId="0" borderId="97" xfId="0" applyFont="1" applyBorder="1" applyAlignment="1">
      <alignment/>
    </xf>
    <xf numFmtId="0" fontId="3" fillId="0" borderId="40" xfId="0" applyFont="1" applyBorder="1" applyAlignment="1">
      <alignment horizontal="left" vertical="top"/>
    </xf>
    <xf numFmtId="0" fontId="3" fillId="0" borderId="48" xfId="0" applyFont="1" applyBorder="1" applyAlignment="1">
      <alignment horizontal="left" vertical="top"/>
    </xf>
    <xf numFmtId="0" fontId="56" fillId="40" borderId="91" xfId="0" applyFont="1" applyFill="1" applyBorder="1" applyAlignment="1">
      <alignment horizontal="left" vertical="center" wrapText="1"/>
    </xf>
    <xf numFmtId="0" fontId="56" fillId="40" borderId="91" xfId="0" applyFont="1" applyFill="1" applyBorder="1" applyAlignment="1">
      <alignment horizontal="left" vertical="center" wrapText="1"/>
    </xf>
    <xf numFmtId="0" fontId="56" fillId="40" borderId="98" xfId="0" applyFont="1" applyFill="1" applyBorder="1" applyAlignment="1">
      <alignment horizontal="left" vertical="center" wrapText="1"/>
    </xf>
    <xf numFmtId="0" fontId="56" fillId="40" borderId="0" xfId="0" applyFont="1" applyFill="1" applyBorder="1" applyAlignment="1">
      <alignment horizontal="left" vertical="center" wrapText="1"/>
    </xf>
    <xf numFmtId="0" fontId="56" fillId="40" borderId="99" xfId="0" applyFont="1" applyFill="1" applyBorder="1" applyAlignment="1">
      <alignment horizontal="left" vertical="center" wrapText="1"/>
    </xf>
    <xf numFmtId="0" fontId="0" fillId="36" borderId="91" xfId="0" applyFont="1" applyFill="1" applyBorder="1" applyAlignment="1">
      <alignment horizontal="left" vertical="top" wrapText="1"/>
    </xf>
    <xf numFmtId="0" fontId="0" fillId="36" borderId="91" xfId="0" applyFont="1" applyFill="1" applyBorder="1" applyAlignment="1">
      <alignment horizontal="left" vertical="top"/>
    </xf>
    <xf numFmtId="0" fontId="0" fillId="36" borderId="100" xfId="0" applyFont="1" applyFill="1" applyBorder="1" applyAlignment="1">
      <alignment horizontal="left" vertical="top"/>
    </xf>
    <xf numFmtId="0" fontId="0" fillId="36" borderId="101" xfId="0" applyFont="1" applyFill="1" applyBorder="1" applyAlignment="1">
      <alignment horizontal="center"/>
    </xf>
    <xf numFmtId="0" fontId="0" fillId="36" borderId="102" xfId="0" applyFont="1" applyFill="1" applyBorder="1" applyAlignment="1">
      <alignment horizontal="center"/>
    </xf>
    <xf numFmtId="0" fontId="56" fillId="36" borderId="90" xfId="0" applyFont="1" applyFill="1" applyBorder="1" applyAlignment="1">
      <alignment horizontal="left" vertical="center"/>
    </xf>
    <xf numFmtId="0" fontId="56" fillId="36" borderId="91" xfId="0" applyFont="1" applyFill="1" applyBorder="1" applyAlignment="1">
      <alignment horizontal="left" vertical="center"/>
    </xf>
    <xf numFmtId="0" fontId="56" fillId="36" borderId="103" xfId="0" applyFont="1" applyFill="1" applyBorder="1" applyAlignment="1">
      <alignment horizontal="left" vertical="center"/>
    </xf>
    <xf numFmtId="0" fontId="56" fillId="36" borderId="101" xfId="0" applyFont="1" applyFill="1" applyBorder="1" applyAlignment="1">
      <alignment horizontal="left" vertical="center"/>
    </xf>
    <xf numFmtId="0" fontId="0" fillId="36" borderId="0" xfId="0" applyFont="1" applyFill="1" applyBorder="1" applyAlignment="1">
      <alignment horizontal="center"/>
    </xf>
    <xf numFmtId="0" fontId="0" fillId="36" borderId="0" xfId="0" applyFont="1" applyFill="1" applyBorder="1" applyAlignment="1">
      <alignment horizontal="center"/>
    </xf>
    <xf numFmtId="0" fontId="53" fillId="2" borderId="15" xfId="0" applyFont="1" applyFill="1" applyBorder="1" applyAlignment="1">
      <alignment horizontal="center"/>
    </xf>
    <xf numFmtId="0" fontId="53" fillId="2" borderId="60" xfId="0" applyFont="1" applyFill="1" applyBorder="1" applyAlignment="1">
      <alignment horizontal="center"/>
    </xf>
    <xf numFmtId="0" fontId="53" fillId="0" borderId="103" xfId="0" applyFont="1" applyBorder="1" applyAlignment="1">
      <alignment horizontal="center" vertical="center"/>
    </xf>
    <xf numFmtId="0" fontId="12" fillId="0" borderId="101" xfId="0" applyFont="1" applyBorder="1" applyAlignment="1">
      <alignment/>
    </xf>
    <xf numFmtId="0" fontId="54" fillId="0" borderId="16" xfId="0" applyFont="1" applyBorder="1" applyAlignment="1">
      <alignment horizontal="left"/>
    </xf>
    <xf numFmtId="0" fontId="8" fillId="0" borderId="104" xfId="0" applyFont="1" applyBorder="1" applyAlignment="1">
      <alignment horizontal="left"/>
    </xf>
    <xf numFmtId="0" fontId="54" fillId="0" borderId="17" xfId="0" applyFont="1" applyBorder="1" applyAlignment="1">
      <alignment horizontal="left"/>
    </xf>
    <xf numFmtId="0" fontId="8" fillId="0" borderId="59" xfId="0" applyFont="1" applyBorder="1" applyAlignment="1">
      <alignment horizontal="left"/>
    </xf>
    <xf numFmtId="0" fontId="54" fillId="0" borderId="37" xfId="0" applyFont="1" applyBorder="1" applyAlignment="1">
      <alignment horizontal="left" wrapText="1"/>
    </xf>
    <xf numFmtId="0" fontId="8" fillId="0" borderId="20" xfId="0" applyFont="1" applyBorder="1" applyAlignment="1">
      <alignment horizontal="left"/>
    </xf>
    <xf numFmtId="0" fontId="53" fillId="2" borderId="61" xfId="0" applyFont="1" applyFill="1" applyBorder="1" applyAlignment="1">
      <alignment horizontal="center"/>
    </xf>
    <xf numFmtId="0" fontId="53" fillId="2" borderId="15" xfId="0" applyFont="1" applyFill="1" applyBorder="1" applyAlignment="1">
      <alignment horizontal="center" vertical="center"/>
    </xf>
    <xf numFmtId="0" fontId="12" fillId="2" borderId="60" xfId="0" applyFont="1" applyFill="1" applyBorder="1" applyAlignment="1">
      <alignment/>
    </xf>
    <xf numFmtId="0" fontId="12" fillId="2" borderId="105" xfId="0" applyFont="1" applyFill="1" applyBorder="1" applyAlignment="1">
      <alignment/>
    </xf>
    <xf numFmtId="164" fontId="53" fillId="0" borderId="16"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3" fillId="0" borderId="17" xfId="0" applyNumberFormat="1" applyFont="1" applyBorder="1" applyAlignment="1">
      <alignment horizontal="center"/>
    </xf>
    <xf numFmtId="164" fontId="13" fillId="0" borderId="35" xfId="0" applyNumberFormat="1" applyFont="1" applyBorder="1" applyAlignment="1">
      <alignment/>
    </xf>
    <xf numFmtId="164" fontId="13" fillId="0" borderId="62" xfId="0" applyNumberFormat="1" applyFont="1" applyBorder="1" applyAlignment="1">
      <alignment/>
    </xf>
    <xf numFmtId="164" fontId="53" fillId="0" borderId="18"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xf numFmtId="0" fontId="59" fillId="41" borderId="64" xfId="0" applyFont="1" applyFill="1" applyBorder="1" applyAlignment="1">
      <alignment horizontal="center" vertical="center"/>
    </xf>
    <xf numFmtId="0" fontId="59" fillId="41" borderId="65" xfId="0" applyFont="1" applyFill="1" applyBorder="1" applyAlignment="1">
      <alignment horizontal="center" vertical="center"/>
    </xf>
    <xf numFmtId="0" fontId="59" fillId="41" borderId="71" xfId="0" applyFont="1" applyFill="1" applyBorder="1" applyAlignment="1">
      <alignment horizontal="center" vertical="center"/>
    </xf>
    <xf numFmtId="0" fontId="0" fillId="36" borderId="91" xfId="0" applyFont="1" applyFill="1" applyBorder="1" applyAlignment="1">
      <alignment horizontal="left" vertical="top" wrapText="1"/>
    </xf>
    <xf numFmtId="0" fontId="0" fillId="36" borderId="10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75"/>
          <c:y val="-0.0035"/>
        </c:manualLayout>
      </c:layout>
      <c:spPr>
        <a:noFill/>
        <a:ln w="3175">
          <a:noFill/>
        </a:ln>
      </c:spPr>
    </c:title>
    <c:plotArea>
      <c:layout>
        <c:manualLayout>
          <c:xMode val="edge"/>
          <c:yMode val="edge"/>
          <c:x val="0.113"/>
          <c:y val="0.2375"/>
          <c:w val="0.8815"/>
          <c:h val="0.782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85723"/>
              </a:solidFill>
              <a:ln w="3175">
                <a:noFill/>
              </a:ln>
            </c:spPr>
          </c:dPt>
          <c:dPt>
            <c:idx val="1"/>
            <c:invertIfNegative val="0"/>
            <c:spPr>
              <a:solidFill>
                <a:srgbClr val="385723"/>
              </a:solidFill>
              <a:ln w="3175">
                <a:noFill/>
              </a:ln>
            </c:spPr>
          </c:dPt>
          <c:dPt>
            <c:idx val="2"/>
            <c:invertIfNegative val="0"/>
            <c:spPr>
              <a:solidFill>
                <a:srgbClr val="385723"/>
              </a:solidFill>
              <a:ln w="3175">
                <a:noFill/>
              </a:ln>
            </c:spPr>
          </c:dPt>
          <c:dPt>
            <c:idx val="3"/>
            <c:invertIfNegative val="0"/>
            <c:spPr>
              <a:solidFill>
                <a:srgbClr val="385723"/>
              </a:solidFill>
              <a:ln w="3175">
                <a:noFill/>
              </a:ln>
            </c:spPr>
          </c:dPt>
          <c:dLbls>
            <c:numFmt formatCode="General" sourceLinked="1"/>
            <c:spPr>
              <a:noFill/>
              <a:ln w="3175">
                <a:noFill/>
              </a:ln>
            </c:spPr>
            <c:txPr>
              <a:bodyPr vert="horz" rot="0" anchor="ctr"/>
              <a:lstStyle/>
              <a:p>
                <a:pPr algn="ctr">
                  <a:defRPr lang="en-US" cap="none" sz="105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0058983"/>
        <c:axId val="3659936"/>
      </c:barChart>
      <c:catAx>
        <c:axId val="6005898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659936"/>
        <c:crosses val="autoZero"/>
        <c:auto val="1"/>
        <c:lblOffset val="100"/>
        <c:tickLblSkip val="1"/>
        <c:noMultiLvlLbl val="0"/>
      </c:catAx>
      <c:valAx>
        <c:axId val="3659936"/>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333333"/>
                </a:solidFill>
              </a:defRPr>
            </a:pPr>
          </a:p>
        </c:txPr>
        <c:crossAx val="6005898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864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B43" sqref="B43:O43"/>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13.10546875" style="0" customWidth="1"/>
    <col min="9" max="9" width="10.5546875" style="0" customWidth="1"/>
    <col min="10" max="10" width="3.4453125" style="0" customWidth="1"/>
    <col min="11" max="11" width="9.10546875" style="0" customWidth="1"/>
    <col min="12" max="12" width="5.5546875" style="0" customWidth="1"/>
    <col min="13" max="15" width="10.5546875" style="0" customWidth="1"/>
    <col min="16" max="16" width="11.10546875" style="0" customWidth="1"/>
    <col min="17" max="17" width="39.10546875" style="38" customWidth="1"/>
    <col min="18" max="18" width="52.6640625" style="38" customWidth="1"/>
    <col min="19" max="19" width="26.77734375" style="0" customWidth="1"/>
    <col min="20" max="20" width="20.6640625" style="0" customWidth="1"/>
    <col min="21" max="27" width="10.5546875" style="0" customWidth="1"/>
  </cols>
  <sheetData>
    <row r="1" spans="1:21" s="1" customFormat="1" ht="15" customHeight="1" thickBot="1">
      <c r="A1" s="19"/>
      <c r="B1" s="19"/>
      <c r="C1" s="19"/>
      <c r="D1" s="19"/>
      <c r="E1" s="19"/>
      <c r="F1" s="19"/>
      <c r="G1" s="19"/>
      <c r="H1" s="19"/>
      <c r="I1" s="19"/>
      <c r="J1" s="19"/>
      <c r="K1" s="19"/>
      <c r="L1" s="19"/>
      <c r="M1" s="19"/>
      <c r="N1" s="19"/>
      <c r="O1" s="19"/>
      <c r="P1" s="19"/>
      <c r="Q1" s="36"/>
      <c r="R1" s="36"/>
      <c r="S1" s="19"/>
      <c r="T1" s="19"/>
      <c r="U1" s="19"/>
    </row>
    <row r="2" spans="1:21" ht="15.75" customHeight="1">
      <c r="A2" s="19"/>
      <c r="B2" s="122"/>
      <c r="C2" s="123"/>
      <c r="D2" s="124"/>
      <c r="E2" s="124"/>
      <c r="F2" s="132" t="s">
        <v>0</v>
      </c>
      <c r="G2" s="124"/>
      <c r="H2" s="124"/>
      <c r="I2" s="124"/>
      <c r="J2" s="124"/>
      <c r="K2" s="124"/>
      <c r="L2" s="124"/>
      <c r="M2" s="124"/>
      <c r="N2" s="133"/>
      <c r="O2" s="138" t="s">
        <v>45</v>
      </c>
      <c r="P2" s="133"/>
      <c r="Q2" s="41"/>
      <c r="R2" s="41"/>
      <c r="S2" s="19"/>
      <c r="T2" s="19"/>
      <c r="U2" s="19"/>
    </row>
    <row r="3" spans="1:21" ht="15.75" customHeight="1">
      <c r="A3" s="19"/>
      <c r="B3" s="125"/>
      <c r="C3" s="126"/>
      <c r="D3" s="127"/>
      <c r="E3" s="126"/>
      <c r="F3" s="125"/>
      <c r="G3" s="127"/>
      <c r="H3" s="127"/>
      <c r="I3" s="127"/>
      <c r="J3" s="127"/>
      <c r="K3" s="127"/>
      <c r="L3" s="127"/>
      <c r="M3" s="127"/>
      <c r="N3" s="134"/>
      <c r="O3" s="126"/>
      <c r="P3" s="134"/>
      <c r="Q3" s="41"/>
      <c r="R3" s="41"/>
      <c r="S3" s="19"/>
      <c r="T3" s="19"/>
      <c r="U3" s="19"/>
    </row>
    <row r="4" spans="1:21" ht="15.75" customHeight="1" thickBot="1">
      <c r="A4" s="19"/>
      <c r="B4" s="125"/>
      <c r="C4" s="126"/>
      <c r="D4" s="127"/>
      <c r="E4" s="126"/>
      <c r="F4" s="135"/>
      <c r="G4" s="136"/>
      <c r="H4" s="136"/>
      <c r="I4" s="136"/>
      <c r="J4" s="136"/>
      <c r="K4" s="136"/>
      <c r="L4" s="136"/>
      <c r="M4" s="136"/>
      <c r="N4" s="137"/>
      <c r="O4" s="126"/>
      <c r="P4" s="134"/>
      <c r="Q4" s="41"/>
      <c r="R4" s="41"/>
      <c r="S4" s="19"/>
      <c r="T4" s="19"/>
      <c r="U4" s="19"/>
    </row>
    <row r="5" spans="1:21" ht="15.75" customHeight="1">
      <c r="A5" s="19"/>
      <c r="B5" s="125"/>
      <c r="C5" s="126"/>
      <c r="D5" s="127"/>
      <c r="E5" s="128"/>
      <c r="F5" s="142" t="s">
        <v>1</v>
      </c>
      <c r="G5" s="127"/>
      <c r="H5" s="127"/>
      <c r="I5" s="127"/>
      <c r="J5" s="127"/>
      <c r="K5" s="127"/>
      <c r="L5" s="127"/>
      <c r="M5" s="127"/>
      <c r="N5" s="128"/>
      <c r="O5" s="139"/>
      <c r="P5" s="134"/>
      <c r="Q5" s="41"/>
      <c r="R5" s="41"/>
      <c r="S5" s="19"/>
      <c r="T5" s="19"/>
      <c r="U5" s="27"/>
    </row>
    <row r="6" spans="1:21" ht="15.75" customHeight="1" thickBot="1">
      <c r="A6" s="19"/>
      <c r="B6" s="129"/>
      <c r="C6" s="130"/>
      <c r="D6" s="130"/>
      <c r="E6" s="131"/>
      <c r="F6" s="140"/>
      <c r="G6" s="130"/>
      <c r="H6" s="130"/>
      <c r="I6" s="130"/>
      <c r="J6" s="130"/>
      <c r="K6" s="130"/>
      <c r="L6" s="130"/>
      <c r="M6" s="130"/>
      <c r="N6" s="131"/>
      <c r="O6" s="140"/>
      <c r="P6" s="141"/>
      <c r="Q6" s="41"/>
      <c r="R6" s="41"/>
      <c r="S6" s="19"/>
      <c r="T6" s="19"/>
      <c r="U6" s="27"/>
    </row>
    <row r="7" spans="1:21" ht="15.75" customHeight="1">
      <c r="A7" s="19"/>
      <c r="B7" s="143" t="s">
        <v>2</v>
      </c>
      <c r="C7" s="144"/>
      <c r="D7" s="145"/>
      <c r="E7" s="145"/>
      <c r="F7" s="145"/>
      <c r="G7" s="145"/>
      <c r="H7" s="145"/>
      <c r="I7" s="145"/>
      <c r="J7" s="145"/>
      <c r="K7" s="145"/>
      <c r="L7" s="145"/>
      <c r="M7" s="145"/>
      <c r="N7" s="145"/>
      <c r="O7" s="145"/>
      <c r="P7" s="146"/>
      <c r="Q7" s="41"/>
      <c r="R7" s="41"/>
      <c r="S7" s="19"/>
      <c r="T7" s="19"/>
      <c r="U7" s="27"/>
    </row>
    <row r="8" spans="1:21" ht="15.75" customHeight="1" thickBot="1">
      <c r="A8" s="19"/>
      <c r="B8" s="129"/>
      <c r="C8" s="130"/>
      <c r="D8" s="130"/>
      <c r="E8" s="130"/>
      <c r="F8" s="130"/>
      <c r="G8" s="130"/>
      <c r="H8" s="130"/>
      <c r="I8" s="130"/>
      <c r="J8" s="130"/>
      <c r="K8" s="130"/>
      <c r="L8" s="130"/>
      <c r="M8" s="130"/>
      <c r="N8" s="130"/>
      <c r="O8" s="130"/>
      <c r="P8" s="141"/>
      <c r="Q8" s="41"/>
      <c r="R8" s="41"/>
      <c r="S8" s="19"/>
      <c r="T8" s="19"/>
      <c r="U8" s="27"/>
    </row>
    <row r="9" spans="1:21" ht="15.75" customHeight="1">
      <c r="A9" s="19"/>
      <c r="B9" s="147" t="s">
        <v>3</v>
      </c>
      <c r="C9" s="148"/>
      <c r="D9" s="145"/>
      <c r="E9" s="145"/>
      <c r="F9" s="145"/>
      <c r="G9" s="145"/>
      <c r="H9" s="145"/>
      <c r="I9" s="145"/>
      <c r="J9" s="145"/>
      <c r="K9" s="145"/>
      <c r="L9" s="145"/>
      <c r="M9" s="145"/>
      <c r="N9" s="145"/>
      <c r="O9" s="145"/>
      <c r="P9" s="146"/>
      <c r="Q9" s="41"/>
      <c r="R9" s="41"/>
      <c r="S9" s="19"/>
      <c r="T9" s="19"/>
      <c r="U9" s="27"/>
    </row>
    <row r="10" spans="1:21" ht="15.75" customHeight="1" thickBot="1">
      <c r="A10" s="19"/>
      <c r="B10" s="129"/>
      <c r="C10" s="130"/>
      <c r="D10" s="130"/>
      <c r="E10" s="130"/>
      <c r="F10" s="130"/>
      <c r="G10" s="130"/>
      <c r="H10" s="130"/>
      <c r="I10" s="130"/>
      <c r="J10" s="130"/>
      <c r="K10" s="130"/>
      <c r="L10" s="130"/>
      <c r="M10" s="130"/>
      <c r="N10" s="130"/>
      <c r="O10" s="130"/>
      <c r="P10" s="141"/>
      <c r="Q10" s="41"/>
      <c r="R10" s="41"/>
      <c r="S10" s="19"/>
      <c r="T10" s="19"/>
      <c r="U10" s="27"/>
    </row>
    <row r="11" spans="1:21" ht="27.75" customHeight="1">
      <c r="A11" s="19"/>
      <c r="B11" s="149" t="s">
        <v>4</v>
      </c>
      <c r="C11" s="104" t="s">
        <v>68</v>
      </c>
      <c r="D11" s="105"/>
      <c r="E11" s="105"/>
      <c r="F11" s="105"/>
      <c r="G11" s="106"/>
      <c r="H11" s="53" t="s">
        <v>115</v>
      </c>
      <c r="I11" s="54"/>
      <c r="J11" s="54"/>
      <c r="K11" s="55"/>
      <c r="L11" s="59">
        <v>1</v>
      </c>
      <c r="M11" s="156" t="s">
        <v>114</v>
      </c>
      <c r="N11" s="157"/>
      <c r="O11" s="157"/>
      <c r="P11" s="158"/>
      <c r="Q11" s="41"/>
      <c r="R11" s="41"/>
      <c r="S11" s="19"/>
      <c r="T11" s="19"/>
      <c r="U11" s="27"/>
    </row>
    <row r="12" spans="1:21" ht="15.75" customHeight="1">
      <c r="A12" s="19"/>
      <c r="B12" s="150"/>
      <c r="C12" s="107"/>
      <c r="D12" s="108"/>
      <c r="E12" s="108"/>
      <c r="F12" s="108"/>
      <c r="G12" s="109"/>
      <c r="H12" s="56"/>
      <c r="I12" s="57"/>
      <c r="J12" s="57"/>
      <c r="K12" s="58"/>
      <c r="L12" s="60"/>
      <c r="M12" s="159" t="s">
        <v>69</v>
      </c>
      <c r="N12" s="96"/>
      <c r="O12" s="96"/>
      <c r="P12" s="97"/>
      <c r="Q12" s="41"/>
      <c r="R12" s="41"/>
      <c r="S12" s="19"/>
      <c r="T12" s="19"/>
      <c r="U12" s="27"/>
    </row>
    <row r="13" spans="1:21" ht="15.75" customHeight="1">
      <c r="A13" s="19"/>
      <c r="B13" s="2" t="s">
        <v>5</v>
      </c>
      <c r="C13" s="35"/>
      <c r="D13" s="110" t="s">
        <v>71</v>
      </c>
      <c r="E13" s="111"/>
      <c r="F13" s="111"/>
      <c r="G13" s="112"/>
      <c r="H13" s="113" t="s">
        <v>6</v>
      </c>
      <c r="I13" s="111"/>
      <c r="J13" s="111"/>
      <c r="K13" s="112"/>
      <c r="L13" s="95" t="s">
        <v>70</v>
      </c>
      <c r="M13" s="96"/>
      <c r="N13" s="96"/>
      <c r="O13" s="96"/>
      <c r="P13" s="97"/>
      <c r="Q13" s="41"/>
      <c r="R13" s="41"/>
      <c r="S13" s="19"/>
      <c r="T13" s="19"/>
      <c r="U13" s="19"/>
    </row>
    <row r="14" spans="1:21" ht="34.5" customHeight="1" thickBot="1">
      <c r="A14" s="19"/>
      <c r="B14" s="114" t="s">
        <v>117</v>
      </c>
      <c r="C14" s="115"/>
      <c r="D14" s="116"/>
      <c r="E14" s="116"/>
      <c r="F14" s="116"/>
      <c r="G14" s="116"/>
      <c r="H14" s="116"/>
      <c r="I14" s="116"/>
      <c r="J14" s="117"/>
      <c r="K14" s="98" t="s">
        <v>116</v>
      </c>
      <c r="L14" s="99"/>
      <c r="M14" s="99"/>
      <c r="N14" s="99"/>
      <c r="O14" s="99"/>
      <c r="P14" s="100"/>
      <c r="Q14" s="41"/>
      <c r="R14" s="41"/>
      <c r="S14" s="19"/>
      <c r="T14" s="19"/>
      <c r="U14" s="19"/>
    </row>
    <row r="15" spans="1:21" ht="24" customHeight="1" thickBot="1">
      <c r="A15" s="19"/>
      <c r="B15" s="118" t="s">
        <v>7</v>
      </c>
      <c r="C15" s="119"/>
      <c r="D15" s="120"/>
      <c r="E15" s="120"/>
      <c r="F15" s="120"/>
      <c r="G15" s="120"/>
      <c r="H15" s="120"/>
      <c r="I15" s="120"/>
      <c r="J15" s="121"/>
      <c r="K15" s="101" t="s">
        <v>64</v>
      </c>
      <c r="L15" s="102"/>
      <c r="M15" s="102"/>
      <c r="N15" s="102"/>
      <c r="O15" s="102"/>
      <c r="P15" s="103"/>
      <c r="Q15" s="37"/>
      <c r="R15" s="37"/>
      <c r="S15" s="34"/>
      <c r="T15" s="19"/>
      <c r="U15" s="27"/>
    </row>
    <row r="16" spans="1:21" ht="46.5" customHeight="1">
      <c r="A16" s="19"/>
      <c r="B16" s="151" t="s">
        <v>63</v>
      </c>
      <c r="C16" s="152"/>
      <c r="D16" s="153"/>
      <c r="E16" s="153"/>
      <c r="F16" s="153"/>
      <c r="G16" s="153"/>
      <c r="H16" s="153"/>
      <c r="I16" s="153"/>
      <c r="J16" s="153"/>
      <c r="K16" s="153"/>
      <c r="L16" s="153"/>
      <c r="M16" s="153"/>
      <c r="N16" s="153"/>
      <c r="O16" s="154"/>
      <c r="P16" s="61" t="s">
        <v>25</v>
      </c>
      <c r="Q16" s="41"/>
      <c r="R16" s="41"/>
      <c r="S16" s="19"/>
      <c r="T16" s="19"/>
      <c r="U16" s="27"/>
    </row>
    <row r="17" spans="1:22" s="1" customFormat="1" ht="21" customHeight="1">
      <c r="A17" s="19"/>
      <c r="B17" s="177" t="s">
        <v>26</v>
      </c>
      <c r="C17" s="178"/>
      <c r="D17" s="178"/>
      <c r="E17" s="178"/>
      <c r="F17" s="173" t="s">
        <v>8</v>
      </c>
      <c r="G17" s="174"/>
      <c r="H17" s="174"/>
      <c r="I17" s="175"/>
      <c r="J17" s="176" t="s">
        <v>9</v>
      </c>
      <c r="K17" s="175"/>
      <c r="L17" s="176" t="s">
        <v>10</v>
      </c>
      <c r="M17" s="174"/>
      <c r="N17" s="174"/>
      <c r="O17" s="174"/>
      <c r="P17" s="155"/>
      <c r="Q17" s="41"/>
      <c r="R17" s="41"/>
      <c r="S17" s="19"/>
      <c r="T17" s="19"/>
      <c r="U17" s="19"/>
      <c r="V17" s="33"/>
    </row>
    <row r="18" spans="1:22" ht="74.25" customHeight="1">
      <c r="A18" s="19"/>
      <c r="B18" s="79" t="s">
        <v>54</v>
      </c>
      <c r="C18" s="67"/>
      <c r="D18" s="68"/>
      <c r="E18" s="69"/>
      <c r="F18" s="76" t="s">
        <v>85</v>
      </c>
      <c r="G18" s="77"/>
      <c r="H18" s="77"/>
      <c r="I18" s="78"/>
      <c r="J18" s="48" t="s">
        <v>52</v>
      </c>
      <c r="K18" s="49"/>
      <c r="L18" s="50" t="s">
        <v>72</v>
      </c>
      <c r="M18" s="52"/>
      <c r="N18" s="52"/>
      <c r="O18" s="52"/>
      <c r="P18" s="23">
        <v>2</v>
      </c>
      <c r="Q18" s="41"/>
      <c r="R18" s="41"/>
      <c r="S18" s="19"/>
      <c r="T18" s="19"/>
      <c r="U18" s="19"/>
      <c r="V18" s="33" t="s">
        <v>51</v>
      </c>
    </row>
    <row r="19" spans="1:22" ht="81" customHeight="1">
      <c r="A19" s="19"/>
      <c r="B19" s="79" t="s">
        <v>55</v>
      </c>
      <c r="C19" s="67"/>
      <c r="D19" s="68"/>
      <c r="E19" s="69"/>
      <c r="F19" s="76" t="s">
        <v>86</v>
      </c>
      <c r="G19" s="77"/>
      <c r="H19" s="77"/>
      <c r="I19" s="78"/>
      <c r="J19" s="48" t="s">
        <v>50</v>
      </c>
      <c r="K19" s="49"/>
      <c r="L19" s="50" t="s">
        <v>65</v>
      </c>
      <c r="M19" s="52"/>
      <c r="N19" s="52"/>
      <c r="O19" s="52"/>
      <c r="P19" s="23">
        <v>3</v>
      </c>
      <c r="Q19" s="42"/>
      <c r="R19" s="41"/>
      <c r="S19" s="19"/>
      <c r="T19" s="19"/>
      <c r="U19" s="19"/>
      <c r="V19" s="33" t="s">
        <v>52</v>
      </c>
    </row>
    <row r="20" spans="1:22" ht="114" customHeight="1">
      <c r="A20" s="19"/>
      <c r="B20" s="79" t="s">
        <v>56</v>
      </c>
      <c r="C20" s="67"/>
      <c r="D20" s="68"/>
      <c r="E20" s="69"/>
      <c r="F20" s="76" t="s">
        <v>87</v>
      </c>
      <c r="G20" s="77"/>
      <c r="H20" s="77"/>
      <c r="I20" s="78"/>
      <c r="J20" s="48" t="s">
        <v>50</v>
      </c>
      <c r="K20" s="49"/>
      <c r="L20" s="50" t="s">
        <v>88</v>
      </c>
      <c r="M20" s="52"/>
      <c r="N20" s="52"/>
      <c r="O20" s="52"/>
      <c r="P20" s="23">
        <v>3</v>
      </c>
      <c r="Q20" s="41"/>
      <c r="R20" s="43"/>
      <c r="S20" s="19"/>
      <c r="T20" s="19"/>
      <c r="U20" s="19"/>
      <c r="V20" s="33" t="s">
        <v>50</v>
      </c>
    </row>
    <row r="21" spans="1:21" ht="74.25" customHeight="1">
      <c r="A21" s="19"/>
      <c r="B21" s="79" t="s">
        <v>57</v>
      </c>
      <c r="C21" s="67"/>
      <c r="D21" s="68"/>
      <c r="E21" s="69"/>
      <c r="F21" s="76" t="s">
        <v>89</v>
      </c>
      <c r="G21" s="77"/>
      <c r="H21" s="77"/>
      <c r="I21" s="78"/>
      <c r="J21" s="48" t="s">
        <v>52</v>
      </c>
      <c r="K21" s="49"/>
      <c r="L21" s="50" t="s">
        <v>90</v>
      </c>
      <c r="M21" s="52"/>
      <c r="N21" s="52"/>
      <c r="O21" s="52"/>
      <c r="P21" s="23">
        <v>2</v>
      </c>
      <c r="Q21" s="42"/>
      <c r="R21" s="42"/>
      <c r="S21" s="19"/>
      <c r="T21" s="19"/>
      <c r="U21" s="19"/>
    </row>
    <row r="22" spans="1:21" ht="66.75" customHeight="1">
      <c r="A22" s="19"/>
      <c r="B22" s="79" t="s">
        <v>58</v>
      </c>
      <c r="C22" s="67"/>
      <c r="D22" s="68"/>
      <c r="E22" s="69"/>
      <c r="F22" s="76" t="s">
        <v>91</v>
      </c>
      <c r="G22" s="77"/>
      <c r="H22" s="77"/>
      <c r="I22" s="78"/>
      <c r="J22" s="48" t="s">
        <v>50</v>
      </c>
      <c r="K22" s="49"/>
      <c r="L22" s="50" t="s">
        <v>92</v>
      </c>
      <c r="M22" s="52"/>
      <c r="N22" s="52"/>
      <c r="O22" s="52"/>
      <c r="P22" s="23">
        <v>3</v>
      </c>
      <c r="Q22" s="42"/>
      <c r="R22" s="42"/>
      <c r="S22" s="19"/>
      <c r="T22" s="19"/>
      <c r="U22" s="19"/>
    </row>
    <row r="23" spans="1:21" ht="90" customHeight="1">
      <c r="A23" s="19"/>
      <c r="B23" s="79" t="s">
        <v>59</v>
      </c>
      <c r="C23" s="67"/>
      <c r="D23" s="68"/>
      <c r="E23" s="69"/>
      <c r="F23" s="76" t="s">
        <v>73</v>
      </c>
      <c r="G23" s="77"/>
      <c r="H23" s="77"/>
      <c r="I23" s="78"/>
      <c r="J23" s="48" t="s">
        <v>52</v>
      </c>
      <c r="K23" s="49"/>
      <c r="L23" s="50" t="s">
        <v>53</v>
      </c>
      <c r="M23" s="52"/>
      <c r="N23" s="52"/>
      <c r="O23" s="52"/>
      <c r="P23" s="23">
        <v>2</v>
      </c>
      <c r="Q23" s="41"/>
      <c r="R23" s="41"/>
      <c r="S23" s="19"/>
      <c r="T23" s="19"/>
      <c r="U23" s="19"/>
    </row>
    <row r="24" spans="1:21" ht="228" customHeight="1">
      <c r="A24" s="19"/>
      <c r="B24" s="79" t="s">
        <v>60</v>
      </c>
      <c r="C24" s="67"/>
      <c r="D24" s="68"/>
      <c r="E24" s="69"/>
      <c r="F24" s="76" t="s">
        <v>93</v>
      </c>
      <c r="G24" s="77"/>
      <c r="H24" s="77"/>
      <c r="I24" s="78"/>
      <c r="J24" s="48" t="s">
        <v>50</v>
      </c>
      <c r="K24" s="49"/>
      <c r="L24" s="50" t="s">
        <v>65</v>
      </c>
      <c r="M24" s="52"/>
      <c r="N24" s="52"/>
      <c r="O24" s="52"/>
      <c r="P24" s="23">
        <v>3</v>
      </c>
      <c r="Q24" s="41"/>
      <c r="R24" s="41"/>
      <c r="S24" s="19"/>
      <c r="T24" s="19"/>
      <c r="U24" s="19"/>
    </row>
    <row r="25" spans="1:21" ht="69.75" customHeight="1" thickBot="1">
      <c r="A25" s="19"/>
      <c r="B25" s="45" t="s">
        <v>110</v>
      </c>
      <c r="C25" s="161"/>
      <c r="D25" s="161"/>
      <c r="E25" s="161"/>
      <c r="F25" s="161"/>
      <c r="G25" s="161"/>
      <c r="H25" s="161"/>
      <c r="I25" s="161"/>
      <c r="J25" s="161"/>
      <c r="K25" s="161"/>
      <c r="L25" s="161"/>
      <c r="M25" s="161"/>
      <c r="N25" s="161"/>
      <c r="O25" s="162"/>
      <c r="P25" s="44">
        <f>(SUM(P18:P24)*100)/21</f>
        <v>85.71428571428571</v>
      </c>
      <c r="Q25" s="41"/>
      <c r="R25" s="41"/>
      <c r="S25" s="19"/>
      <c r="T25" s="19"/>
      <c r="U25" s="19"/>
    </row>
    <row r="26" spans="1:21" ht="15.75" customHeight="1">
      <c r="A26" s="19"/>
      <c r="B26" s="163" t="s">
        <v>11</v>
      </c>
      <c r="C26" s="164"/>
      <c r="D26" s="164"/>
      <c r="E26" s="164"/>
      <c r="F26" s="164"/>
      <c r="G26" s="164"/>
      <c r="H26" s="164"/>
      <c r="I26" s="164"/>
      <c r="J26" s="164"/>
      <c r="K26" s="164"/>
      <c r="L26" s="164"/>
      <c r="M26" s="164"/>
      <c r="N26" s="164"/>
      <c r="O26" s="165"/>
      <c r="P26" s="70" t="s">
        <v>25</v>
      </c>
      <c r="Q26" s="41"/>
      <c r="R26" s="41"/>
      <c r="S26" s="19"/>
      <c r="T26" s="19"/>
      <c r="U26" s="19"/>
    </row>
    <row r="27" spans="1:21" ht="15.75" customHeight="1" thickBot="1">
      <c r="A27" s="19"/>
      <c r="B27" s="166"/>
      <c r="C27" s="167"/>
      <c r="D27" s="167"/>
      <c r="E27" s="167"/>
      <c r="F27" s="167"/>
      <c r="G27" s="167"/>
      <c r="H27" s="167"/>
      <c r="I27" s="167"/>
      <c r="J27" s="167"/>
      <c r="K27" s="167"/>
      <c r="L27" s="167"/>
      <c r="M27" s="167"/>
      <c r="N27" s="167"/>
      <c r="O27" s="168"/>
      <c r="P27" s="160"/>
      <c r="Q27" s="41"/>
      <c r="R27" s="41"/>
      <c r="S27" s="19"/>
      <c r="T27" s="19"/>
      <c r="U27" s="19"/>
    </row>
    <row r="28" spans="1:21" ht="15.75" customHeight="1">
      <c r="A28" s="19"/>
      <c r="B28" s="179" t="s">
        <v>26</v>
      </c>
      <c r="C28" s="180"/>
      <c r="D28" s="180"/>
      <c r="E28" s="180"/>
      <c r="F28" s="63" t="s">
        <v>8</v>
      </c>
      <c r="G28" s="64"/>
      <c r="H28" s="64"/>
      <c r="I28" s="65"/>
      <c r="J28" s="72" t="s">
        <v>9</v>
      </c>
      <c r="K28" s="65"/>
      <c r="L28" s="72" t="s">
        <v>10</v>
      </c>
      <c r="M28" s="64"/>
      <c r="N28" s="64"/>
      <c r="O28" s="64"/>
      <c r="P28" s="71"/>
      <c r="Q28" s="41"/>
      <c r="R28" s="41"/>
      <c r="S28" s="19"/>
      <c r="T28" s="19"/>
      <c r="U28" s="19"/>
    </row>
    <row r="29" spans="1:21" ht="174.75" customHeight="1">
      <c r="A29" s="19"/>
      <c r="B29" s="181" t="s">
        <v>66</v>
      </c>
      <c r="C29" s="85"/>
      <c r="D29" s="85"/>
      <c r="E29" s="86"/>
      <c r="F29" s="76" t="s">
        <v>94</v>
      </c>
      <c r="G29" s="92"/>
      <c r="H29" s="92"/>
      <c r="I29" s="93"/>
      <c r="J29" s="48" t="s">
        <v>51</v>
      </c>
      <c r="K29" s="49"/>
      <c r="L29" s="50" t="s">
        <v>95</v>
      </c>
      <c r="M29" s="94"/>
      <c r="N29" s="94"/>
      <c r="O29" s="94"/>
      <c r="P29" s="24">
        <v>1</v>
      </c>
      <c r="Q29" s="42"/>
      <c r="R29" s="42"/>
      <c r="S29" s="19"/>
      <c r="T29" s="19"/>
      <c r="U29" s="19"/>
    </row>
    <row r="30" spans="1:21" ht="108.75" customHeight="1">
      <c r="A30" s="19"/>
      <c r="B30" s="79" t="s">
        <v>12</v>
      </c>
      <c r="C30" s="67"/>
      <c r="D30" s="68"/>
      <c r="E30" s="69"/>
      <c r="F30" s="76" t="s">
        <v>96</v>
      </c>
      <c r="G30" s="77"/>
      <c r="H30" s="77"/>
      <c r="I30" s="78"/>
      <c r="J30" s="48" t="s">
        <v>52</v>
      </c>
      <c r="K30" s="49"/>
      <c r="L30" s="50" t="s">
        <v>74</v>
      </c>
      <c r="M30" s="52"/>
      <c r="N30" s="52"/>
      <c r="O30" s="52"/>
      <c r="P30" s="24">
        <v>2</v>
      </c>
      <c r="Q30" s="42"/>
      <c r="R30" s="41"/>
      <c r="S30" s="19"/>
      <c r="T30" s="19"/>
      <c r="U30" s="19"/>
    </row>
    <row r="31" spans="1:21" ht="409.5" customHeight="1">
      <c r="A31" s="19"/>
      <c r="B31" s="187" t="s">
        <v>13</v>
      </c>
      <c r="C31" s="191" t="s">
        <v>14</v>
      </c>
      <c r="D31" s="191"/>
      <c r="E31" s="191"/>
      <c r="F31" s="80" t="s">
        <v>111</v>
      </c>
      <c r="G31" s="77"/>
      <c r="H31" s="77"/>
      <c r="I31" s="78"/>
      <c r="J31" s="48" t="s">
        <v>50</v>
      </c>
      <c r="K31" s="49"/>
      <c r="L31" s="50" t="s">
        <v>97</v>
      </c>
      <c r="M31" s="51"/>
      <c r="N31" s="51"/>
      <c r="O31" s="51"/>
      <c r="P31" s="24">
        <v>3</v>
      </c>
      <c r="Q31" s="42"/>
      <c r="R31" s="42"/>
      <c r="S31" s="19"/>
      <c r="T31" s="19"/>
      <c r="U31" s="19"/>
    </row>
    <row r="32" spans="1:21" ht="174.75" customHeight="1">
      <c r="A32" s="19"/>
      <c r="B32" s="125"/>
      <c r="C32" s="192" t="s">
        <v>41</v>
      </c>
      <c r="D32" s="191"/>
      <c r="E32" s="191"/>
      <c r="F32" s="80" t="s">
        <v>98</v>
      </c>
      <c r="G32" s="189"/>
      <c r="H32" s="189"/>
      <c r="I32" s="190"/>
      <c r="J32" s="48" t="s">
        <v>50</v>
      </c>
      <c r="K32" s="49"/>
      <c r="L32" s="50" t="s">
        <v>99</v>
      </c>
      <c r="M32" s="51"/>
      <c r="N32" s="51"/>
      <c r="O32" s="51"/>
      <c r="P32" s="24">
        <v>3</v>
      </c>
      <c r="Q32" s="42"/>
      <c r="R32" s="41"/>
      <c r="S32" s="19"/>
      <c r="T32" s="19"/>
      <c r="U32" s="19"/>
    </row>
    <row r="33" spans="1:21" ht="139.5" customHeight="1">
      <c r="A33" s="19"/>
      <c r="B33" s="125"/>
      <c r="C33" s="191" t="s">
        <v>15</v>
      </c>
      <c r="D33" s="191"/>
      <c r="E33" s="191"/>
      <c r="F33" s="80" t="s">
        <v>75</v>
      </c>
      <c r="G33" s="77"/>
      <c r="H33" s="77"/>
      <c r="I33" s="78"/>
      <c r="J33" s="48" t="s">
        <v>50</v>
      </c>
      <c r="K33" s="49"/>
      <c r="L33" s="50" t="s">
        <v>100</v>
      </c>
      <c r="M33" s="52"/>
      <c r="N33" s="52"/>
      <c r="O33" s="52"/>
      <c r="P33" s="24">
        <v>3</v>
      </c>
      <c r="Q33" s="42"/>
      <c r="R33" s="42"/>
      <c r="S33" s="19"/>
      <c r="T33" s="19"/>
      <c r="U33" s="19"/>
    </row>
    <row r="34" spans="1:21" ht="102" customHeight="1">
      <c r="A34" s="19"/>
      <c r="B34" s="188"/>
      <c r="C34" s="193" t="s">
        <v>16</v>
      </c>
      <c r="D34" s="194"/>
      <c r="E34" s="195"/>
      <c r="F34" s="76" t="s">
        <v>101</v>
      </c>
      <c r="G34" s="77"/>
      <c r="H34" s="77"/>
      <c r="I34" s="78"/>
      <c r="J34" s="48" t="s">
        <v>50</v>
      </c>
      <c r="K34" s="49"/>
      <c r="L34" s="50" t="s">
        <v>67</v>
      </c>
      <c r="M34" s="52"/>
      <c r="N34" s="52"/>
      <c r="O34" s="52"/>
      <c r="P34" s="24">
        <v>3</v>
      </c>
      <c r="Q34" s="41"/>
      <c r="R34" s="41"/>
      <c r="S34" s="19"/>
      <c r="T34" s="19"/>
      <c r="U34" s="19"/>
    </row>
    <row r="35" spans="1:21" ht="93" customHeight="1" thickBot="1">
      <c r="A35" s="19"/>
      <c r="B35" s="45" t="s">
        <v>112</v>
      </c>
      <c r="C35" s="46"/>
      <c r="D35" s="46"/>
      <c r="E35" s="46"/>
      <c r="F35" s="46"/>
      <c r="G35" s="46"/>
      <c r="H35" s="46"/>
      <c r="I35" s="46"/>
      <c r="J35" s="46"/>
      <c r="K35" s="46"/>
      <c r="L35" s="46"/>
      <c r="M35" s="46"/>
      <c r="N35" s="46"/>
      <c r="O35" s="47"/>
      <c r="P35" s="25">
        <f>(SUM(P29:P34)*100)/18</f>
        <v>83.33333333333333</v>
      </c>
      <c r="Q35" s="41"/>
      <c r="R35" s="41"/>
      <c r="S35" s="19"/>
      <c r="T35" s="19"/>
      <c r="U35" s="19"/>
    </row>
    <row r="36" spans="1:21" ht="30.75" customHeight="1">
      <c r="A36" s="19"/>
      <c r="B36" s="73" t="s">
        <v>17</v>
      </c>
      <c r="C36" s="74"/>
      <c r="D36" s="74"/>
      <c r="E36" s="74"/>
      <c r="F36" s="74"/>
      <c r="G36" s="74"/>
      <c r="H36" s="74"/>
      <c r="I36" s="74"/>
      <c r="J36" s="74"/>
      <c r="K36" s="74"/>
      <c r="L36" s="74"/>
      <c r="M36" s="74"/>
      <c r="N36" s="74"/>
      <c r="O36" s="75"/>
      <c r="P36" s="70" t="s">
        <v>25</v>
      </c>
      <c r="Q36" s="41"/>
      <c r="R36" s="41"/>
      <c r="S36" s="19"/>
      <c r="T36" s="19"/>
      <c r="U36" s="19"/>
    </row>
    <row r="37" spans="1:21" ht="15.75" customHeight="1">
      <c r="A37" s="19"/>
      <c r="B37" s="182"/>
      <c r="C37" s="183"/>
      <c r="D37" s="183"/>
      <c r="E37" s="183"/>
      <c r="F37" s="63" t="s">
        <v>8</v>
      </c>
      <c r="G37" s="64"/>
      <c r="H37" s="64"/>
      <c r="I37" s="65"/>
      <c r="J37" s="72" t="s">
        <v>9</v>
      </c>
      <c r="K37" s="65"/>
      <c r="L37" s="72" t="s">
        <v>10</v>
      </c>
      <c r="M37" s="64"/>
      <c r="N37" s="64"/>
      <c r="O37" s="64"/>
      <c r="P37" s="71"/>
      <c r="Q37" s="41"/>
      <c r="R37" s="41"/>
      <c r="S37" s="19"/>
      <c r="T37" s="19"/>
      <c r="U37" s="19"/>
    </row>
    <row r="38" spans="1:21" ht="126.75" customHeight="1">
      <c r="A38" s="19"/>
      <c r="B38" s="184" t="s">
        <v>18</v>
      </c>
      <c r="C38" s="185"/>
      <c r="D38" s="185"/>
      <c r="E38" s="186"/>
      <c r="F38" s="76" t="s">
        <v>102</v>
      </c>
      <c r="G38" s="80"/>
      <c r="H38" s="80"/>
      <c r="I38" s="172"/>
      <c r="J38" s="48" t="s">
        <v>52</v>
      </c>
      <c r="K38" s="49"/>
      <c r="L38" s="50" t="s">
        <v>103</v>
      </c>
      <c r="M38" s="94"/>
      <c r="N38" s="94"/>
      <c r="O38" s="94"/>
      <c r="P38" s="24">
        <v>2</v>
      </c>
      <c r="Q38" s="42"/>
      <c r="R38" s="41"/>
      <c r="S38" s="19"/>
      <c r="T38" s="19"/>
      <c r="U38" s="19"/>
    </row>
    <row r="39" spans="1:21" ht="114" customHeight="1">
      <c r="A39" s="19"/>
      <c r="B39" s="79" t="s">
        <v>19</v>
      </c>
      <c r="C39" s="67"/>
      <c r="D39" s="68"/>
      <c r="E39" s="69"/>
      <c r="F39" s="76" t="s">
        <v>104</v>
      </c>
      <c r="G39" s="77"/>
      <c r="H39" s="77"/>
      <c r="I39" s="78"/>
      <c r="J39" s="48" t="s">
        <v>50</v>
      </c>
      <c r="K39" s="49"/>
      <c r="L39" s="50" t="s">
        <v>105</v>
      </c>
      <c r="M39" s="52"/>
      <c r="N39" s="52"/>
      <c r="O39" s="52"/>
      <c r="P39" s="24">
        <v>3</v>
      </c>
      <c r="Q39" s="41"/>
      <c r="R39" s="41"/>
      <c r="S39" s="19"/>
      <c r="T39" s="19"/>
      <c r="U39" s="19"/>
    </row>
    <row r="40" spans="1:21" ht="111.75" customHeight="1">
      <c r="A40" s="19"/>
      <c r="B40" s="79" t="s">
        <v>20</v>
      </c>
      <c r="C40" s="67"/>
      <c r="D40" s="68"/>
      <c r="E40" s="69"/>
      <c r="F40" s="76" t="s">
        <v>106</v>
      </c>
      <c r="G40" s="77"/>
      <c r="H40" s="77"/>
      <c r="I40" s="78"/>
      <c r="J40" s="48" t="s">
        <v>52</v>
      </c>
      <c r="K40" s="49"/>
      <c r="L40" s="50" t="s">
        <v>107</v>
      </c>
      <c r="M40" s="52"/>
      <c r="N40" s="52"/>
      <c r="O40" s="52"/>
      <c r="P40" s="24">
        <v>2</v>
      </c>
      <c r="Q40" s="42"/>
      <c r="R40" s="41"/>
      <c r="S40" s="19"/>
      <c r="T40" s="19"/>
      <c r="U40" s="19"/>
    </row>
    <row r="41" spans="1:21" ht="93" customHeight="1">
      <c r="A41" s="19"/>
      <c r="B41" s="79" t="s">
        <v>21</v>
      </c>
      <c r="C41" s="67"/>
      <c r="D41" s="68"/>
      <c r="E41" s="69"/>
      <c r="F41" s="76" t="s">
        <v>76</v>
      </c>
      <c r="G41" s="77"/>
      <c r="H41" s="77"/>
      <c r="I41" s="78"/>
      <c r="J41" s="48" t="s">
        <v>50</v>
      </c>
      <c r="K41" s="49"/>
      <c r="L41" s="87" t="s">
        <v>67</v>
      </c>
      <c r="M41" s="88"/>
      <c r="N41" s="88"/>
      <c r="O41" s="88"/>
      <c r="P41" s="24">
        <v>3</v>
      </c>
      <c r="Q41" s="42"/>
      <c r="R41" s="41"/>
      <c r="S41" s="19"/>
      <c r="T41" s="19"/>
      <c r="U41" s="19"/>
    </row>
    <row r="42" spans="1:21" ht="80.25" customHeight="1">
      <c r="A42" s="19"/>
      <c r="B42" s="66" t="s">
        <v>24</v>
      </c>
      <c r="C42" s="67"/>
      <c r="D42" s="68"/>
      <c r="E42" s="69"/>
      <c r="F42" s="76" t="s">
        <v>108</v>
      </c>
      <c r="G42" s="77"/>
      <c r="H42" s="77"/>
      <c r="I42" s="78"/>
      <c r="J42" s="48" t="s">
        <v>51</v>
      </c>
      <c r="K42" s="49"/>
      <c r="L42" s="50" t="s">
        <v>109</v>
      </c>
      <c r="M42" s="52"/>
      <c r="N42" s="52"/>
      <c r="O42" s="52"/>
      <c r="P42" s="24">
        <v>1</v>
      </c>
      <c r="Q42" s="42"/>
      <c r="R42" s="42"/>
      <c r="S42" s="19"/>
      <c r="T42" s="19"/>
      <c r="U42" s="19"/>
    </row>
    <row r="43" spans="1:21" ht="97.5" customHeight="1" thickBot="1">
      <c r="A43" s="19"/>
      <c r="B43" s="45" t="s">
        <v>113</v>
      </c>
      <c r="C43" s="46"/>
      <c r="D43" s="46"/>
      <c r="E43" s="46"/>
      <c r="F43" s="46"/>
      <c r="G43" s="46"/>
      <c r="H43" s="46"/>
      <c r="I43" s="46"/>
      <c r="J43" s="46"/>
      <c r="K43" s="46"/>
      <c r="L43" s="46"/>
      <c r="M43" s="46"/>
      <c r="N43" s="46"/>
      <c r="O43" s="47"/>
      <c r="P43" s="25">
        <f>(SUM(P38:P42)*100)/15</f>
        <v>73.33333333333333</v>
      </c>
      <c r="Q43" s="41"/>
      <c r="R43" s="41"/>
      <c r="S43" s="19"/>
      <c r="T43" s="19"/>
      <c r="U43" s="19"/>
    </row>
    <row r="44" spans="1:21" ht="27.75" customHeight="1">
      <c r="A44" s="19"/>
      <c r="B44" s="89" t="s">
        <v>22</v>
      </c>
      <c r="C44" s="90"/>
      <c r="D44" s="90"/>
      <c r="E44" s="90"/>
      <c r="F44" s="90"/>
      <c r="G44" s="90"/>
      <c r="H44" s="90"/>
      <c r="I44" s="90"/>
      <c r="J44" s="90"/>
      <c r="K44" s="90"/>
      <c r="L44" s="90"/>
      <c r="M44" s="90"/>
      <c r="N44" s="90"/>
      <c r="O44" s="91"/>
      <c r="P44" s="61" t="s">
        <v>25</v>
      </c>
      <c r="Q44" s="41"/>
      <c r="R44" s="41"/>
      <c r="S44" s="19"/>
      <c r="T44" s="19"/>
      <c r="U44" s="19"/>
    </row>
    <row r="45" spans="1:21" ht="15.75" customHeight="1">
      <c r="A45" s="19"/>
      <c r="B45" s="81" t="s">
        <v>27</v>
      </c>
      <c r="C45" s="82"/>
      <c r="D45" s="82"/>
      <c r="E45" s="83"/>
      <c r="F45" s="63" t="s">
        <v>8</v>
      </c>
      <c r="G45" s="64"/>
      <c r="H45" s="64"/>
      <c r="I45" s="65"/>
      <c r="J45" s="72" t="s">
        <v>9</v>
      </c>
      <c r="K45" s="65"/>
      <c r="L45" s="72" t="s">
        <v>10</v>
      </c>
      <c r="M45" s="64"/>
      <c r="N45" s="64"/>
      <c r="O45" s="64"/>
      <c r="P45" s="62"/>
      <c r="Q45" s="41"/>
      <c r="R45" s="41"/>
      <c r="S45" s="19"/>
      <c r="T45" s="19"/>
      <c r="U45" s="19"/>
    </row>
    <row r="46" spans="1:21" ht="63.75" customHeight="1">
      <c r="A46" s="19"/>
      <c r="B46" s="84" t="s">
        <v>23</v>
      </c>
      <c r="C46" s="85"/>
      <c r="D46" s="85"/>
      <c r="E46" s="86"/>
      <c r="F46" s="80" t="s">
        <v>84</v>
      </c>
      <c r="G46" s="77"/>
      <c r="H46" s="77"/>
      <c r="I46" s="78"/>
      <c r="J46" s="48" t="s">
        <v>50</v>
      </c>
      <c r="K46" s="49"/>
      <c r="L46" s="50" t="s">
        <v>67</v>
      </c>
      <c r="M46" s="52"/>
      <c r="N46" s="52"/>
      <c r="O46" s="52"/>
      <c r="P46" s="22">
        <v>3</v>
      </c>
      <c r="Q46" s="41"/>
      <c r="R46" s="41"/>
      <c r="S46" s="19"/>
      <c r="T46" s="19"/>
      <c r="U46" s="19"/>
    </row>
    <row r="47" spans="1:21" ht="30.75" customHeight="1" thickBot="1">
      <c r="A47" s="19"/>
      <c r="B47" s="169" t="s">
        <v>77</v>
      </c>
      <c r="C47" s="170"/>
      <c r="D47" s="170"/>
      <c r="E47" s="170"/>
      <c r="F47" s="170"/>
      <c r="G47" s="170"/>
      <c r="H47" s="170"/>
      <c r="I47" s="170"/>
      <c r="J47" s="170"/>
      <c r="K47" s="170"/>
      <c r="L47" s="170"/>
      <c r="M47" s="170"/>
      <c r="N47" s="170"/>
      <c r="O47" s="171"/>
      <c r="P47" s="26">
        <f>(P46*100)/3</f>
        <v>100</v>
      </c>
      <c r="Q47" s="41"/>
      <c r="R47" s="41"/>
      <c r="S47" s="19"/>
      <c r="T47" s="19"/>
      <c r="U47" s="19"/>
    </row>
    <row r="48" spans="1:21" ht="15.75" customHeight="1">
      <c r="A48" s="19"/>
      <c r="B48" s="19"/>
      <c r="C48" s="19"/>
      <c r="D48" s="19"/>
      <c r="E48" s="19"/>
      <c r="F48" s="19"/>
      <c r="G48" s="19"/>
      <c r="H48" s="19"/>
      <c r="I48" s="19"/>
      <c r="J48" s="19"/>
      <c r="K48" s="19"/>
      <c r="L48" s="19"/>
      <c r="M48" s="19"/>
      <c r="N48" s="19"/>
      <c r="O48" s="19"/>
      <c r="P48" s="19"/>
      <c r="Q48" s="36"/>
      <c r="R48" s="36"/>
      <c r="S48" s="19"/>
      <c r="T48" s="19"/>
      <c r="U48" s="19"/>
    </row>
    <row r="49" spans="1:21" ht="15.75" customHeight="1">
      <c r="A49" s="19"/>
      <c r="B49" s="19"/>
      <c r="C49" s="19"/>
      <c r="D49" s="19"/>
      <c r="E49" s="19"/>
      <c r="F49" s="19"/>
      <c r="G49" s="19"/>
      <c r="H49" s="19"/>
      <c r="I49" s="19"/>
      <c r="J49" s="19"/>
      <c r="K49" s="19"/>
      <c r="L49" s="19"/>
      <c r="M49" s="19"/>
      <c r="N49" s="19"/>
      <c r="O49" s="19"/>
      <c r="P49" s="19"/>
      <c r="Q49" s="36"/>
      <c r="R49" s="36"/>
      <c r="S49" s="19"/>
      <c r="T49" s="19"/>
      <c r="U49" s="19"/>
    </row>
    <row r="50" spans="1:21" ht="15.75" customHeight="1">
      <c r="A50" s="19"/>
      <c r="B50" s="19"/>
      <c r="C50" s="19"/>
      <c r="D50" s="19"/>
      <c r="E50" s="19"/>
      <c r="F50" s="19"/>
      <c r="G50" s="19"/>
      <c r="H50" s="19"/>
      <c r="I50" s="19"/>
      <c r="J50" s="19"/>
      <c r="K50" s="19"/>
      <c r="L50" s="19"/>
      <c r="M50" s="19"/>
      <c r="N50" s="19"/>
      <c r="O50" s="19"/>
      <c r="P50" s="19"/>
      <c r="Q50" s="36"/>
      <c r="R50" s="36"/>
      <c r="S50" s="19"/>
      <c r="T50" s="19"/>
      <c r="U50" s="19"/>
    </row>
    <row r="51" spans="1:21" ht="15.75" customHeight="1">
      <c r="A51" s="19"/>
      <c r="B51" s="19"/>
      <c r="C51" s="19"/>
      <c r="D51" s="19"/>
      <c r="E51" s="19"/>
      <c r="F51" s="19"/>
      <c r="G51" s="19"/>
      <c r="H51" s="19"/>
      <c r="I51" s="19"/>
      <c r="J51" s="19"/>
      <c r="K51" s="19"/>
      <c r="L51" s="19"/>
      <c r="M51" s="19"/>
      <c r="N51" s="19"/>
      <c r="O51" s="19"/>
      <c r="P51" s="19"/>
      <c r="Q51" s="36"/>
      <c r="R51" s="36"/>
      <c r="S51" s="19"/>
      <c r="T51" s="19"/>
      <c r="U51" s="19"/>
    </row>
    <row r="52" spans="1:21" ht="15.75" customHeight="1">
      <c r="A52" s="19"/>
      <c r="B52" s="19"/>
      <c r="C52" s="19"/>
      <c r="D52" s="19"/>
      <c r="E52" s="19"/>
      <c r="F52" s="19"/>
      <c r="G52" s="19"/>
      <c r="H52" s="19"/>
      <c r="I52" s="19"/>
      <c r="J52" s="19"/>
      <c r="K52" s="19"/>
      <c r="L52" s="19"/>
      <c r="M52" s="19"/>
      <c r="N52" s="19"/>
      <c r="O52" s="19"/>
      <c r="P52" s="19"/>
      <c r="Q52" s="36"/>
      <c r="R52" s="36"/>
      <c r="S52" s="19"/>
      <c r="T52" s="19"/>
      <c r="U52" s="19"/>
    </row>
    <row r="53" spans="2:21" ht="15.75" customHeight="1">
      <c r="B53" s="19"/>
      <c r="C53" s="19"/>
      <c r="D53" s="19"/>
      <c r="E53" s="19"/>
      <c r="F53" s="19"/>
      <c r="G53" s="19"/>
      <c r="H53" s="19"/>
      <c r="I53" s="19"/>
      <c r="J53" s="19"/>
      <c r="K53" s="19"/>
      <c r="L53" s="19"/>
      <c r="M53" s="19"/>
      <c r="N53" s="19"/>
      <c r="O53" s="19"/>
      <c r="P53" s="19"/>
      <c r="Q53" s="36"/>
      <c r="R53" s="36"/>
      <c r="S53" s="19"/>
      <c r="T53" s="19"/>
      <c r="U53" s="19"/>
    </row>
    <row r="54" spans="2:21" ht="15.75" customHeight="1">
      <c r="B54" s="19"/>
      <c r="C54" s="19"/>
      <c r="D54" s="19"/>
      <c r="E54" s="19"/>
      <c r="F54" s="19"/>
      <c r="G54" s="19"/>
      <c r="H54" s="19"/>
      <c r="I54" s="19"/>
      <c r="J54" s="19"/>
      <c r="K54" s="19"/>
      <c r="L54" s="19"/>
      <c r="M54" s="19"/>
      <c r="N54" s="19"/>
      <c r="O54" s="19"/>
      <c r="P54" s="19"/>
      <c r="Q54" s="36"/>
      <c r="R54" s="36"/>
      <c r="S54" s="19"/>
      <c r="T54" s="19"/>
      <c r="U54" s="19"/>
    </row>
    <row r="55" spans="2:21" ht="15.75" customHeight="1">
      <c r="B55" s="19"/>
      <c r="C55" s="19"/>
      <c r="D55" s="19"/>
      <c r="E55" s="19"/>
      <c r="F55" s="19"/>
      <c r="G55" s="19"/>
      <c r="H55" s="19"/>
      <c r="I55" s="19"/>
      <c r="J55" s="19"/>
      <c r="K55" s="19"/>
      <c r="L55" s="19"/>
      <c r="M55" s="19"/>
      <c r="N55" s="19"/>
      <c r="O55" s="19"/>
      <c r="P55" s="19"/>
      <c r="Q55" s="36"/>
      <c r="R55" s="36"/>
      <c r="S55" s="19"/>
      <c r="T55" s="19"/>
      <c r="U55" s="19"/>
    </row>
    <row r="56" spans="2:21" ht="15.75" customHeight="1">
      <c r="B56" s="19"/>
      <c r="C56" s="19"/>
      <c r="D56" s="19"/>
      <c r="E56" s="19"/>
      <c r="F56" s="19"/>
      <c r="G56" s="19"/>
      <c r="H56" s="19"/>
      <c r="I56" s="19"/>
      <c r="J56" s="19"/>
      <c r="K56" s="19"/>
      <c r="L56" s="19"/>
      <c r="M56" s="19"/>
      <c r="N56" s="19"/>
      <c r="O56" s="19"/>
      <c r="P56" s="19"/>
      <c r="Q56" s="36"/>
      <c r="R56" s="36"/>
      <c r="S56" s="19"/>
      <c r="T56" s="19"/>
      <c r="U56" s="19"/>
    </row>
    <row r="57" spans="2:21" ht="15.75" customHeight="1">
      <c r="B57" s="19"/>
      <c r="C57" s="19"/>
      <c r="D57" s="19"/>
      <c r="E57" s="19"/>
      <c r="F57" s="19"/>
      <c r="G57" s="19"/>
      <c r="H57" s="19"/>
      <c r="I57" s="19"/>
      <c r="J57" s="19"/>
      <c r="K57" s="19"/>
      <c r="L57" s="19"/>
      <c r="M57" s="19"/>
      <c r="N57" s="19"/>
      <c r="O57" s="19"/>
      <c r="P57" s="19"/>
      <c r="Q57" s="36"/>
      <c r="R57" s="36"/>
      <c r="S57" s="19"/>
      <c r="T57" s="19"/>
      <c r="U57" s="19"/>
    </row>
    <row r="58" spans="2:21" ht="15.75" customHeight="1">
      <c r="B58" s="19"/>
      <c r="C58" s="19"/>
      <c r="D58" s="19"/>
      <c r="E58" s="19"/>
      <c r="F58" s="19"/>
      <c r="G58" s="19"/>
      <c r="H58" s="19"/>
      <c r="I58" s="19"/>
      <c r="J58" s="19"/>
      <c r="K58" s="19"/>
      <c r="L58" s="19"/>
      <c r="M58" s="19"/>
      <c r="N58" s="19"/>
      <c r="O58" s="19"/>
      <c r="P58" s="19"/>
      <c r="Q58" s="36"/>
      <c r="S58" s="19"/>
      <c r="T58" s="19"/>
      <c r="U58" s="19"/>
    </row>
    <row r="59" spans="2:19" ht="15.75" customHeight="1">
      <c r="B59" s="19"/>
      <c r="C59" s="19"/>
      <c r="D59" s="19"/>
      <c r="E59" s="19"/>
      <c r="F59" s="19"/>
      <c r="G59" s="19"/>
      <c r="H59" s="19"/>
      <c r="I59" s="19"/>
      <c r="J59" s="19"/>
      <c r="K59" s="19"/>
      <c r="L59" s="19"/>
      <c r="M59" s="19"/>
      <c r="N59" s="19"/>
      <c r="O59" s="19"/>
      <c r="P59" s="19"/>
      <c r="Q59" s="36"/>
      <c r="S59" s="1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3"/>
  <sheetViews>
    <sheetView zoomScale="80" zoomScaleNormal="80" zoomScalePageLayoutView="0" workbookViewId="0" topLeftCell="A1">
      <selection activeCell="P9" sqref="P9"/>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8.99609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9"/>
      <c r="B1" s="19"/>
      <c r="C1" s="19"/>
      <c r="D1" s="19"/>
      <c r="E1" s="19"/>
      <c r="F1" s="19"/>
      <c r="G1" s="19"/>
      <c r="H1" s="19"/>
      <c r="I1" s="19"/>
      <c r="J1" s="19"/>
      <c r="K1" s="19"/>
      <c r="L1" s="19"/>
      <c r="M1" s="19"/>
      <c r="N1" s="19"/>
      <c r="O1" s="19"/>
      <c r="P1" s="19"/>
      <c r="Q1" s="19"/>
      <c r="R1" s="19"/>
    </row>
    <row r="2" spans="1:18" ht="15.75" customHeight="1" thickBot="1">
      <c r="A2" s="19"/>
      <c r="B2" s="207" t="s">
        <v>32</v>
      </c>
      <c r="C2" s="208"/>
      <c r="D2" s="208"/>
      <c r="E2" s="207" t="s">
        <v>31</v>
      </c>
      <c r="F2" s="217"/>
      <c r="G2" s="19"/>
      <c r="H2" s="7" t="s">
        <v>35</v>
      </c>
      <c r="I2" s="218" t="s">
        <v>33</v>
      </c>
      <c r="J2" s="219"/>
      <c r="K2" s="220"/>
      <c r="L2" s="6" t="s">
        <v>40</v>
      </c>
      <c r="M2" s="20"/>
      <c r="N2" s="19"/>
      <c r="O2" s="19"/>
      <c r="P2" s="19"/>
      <c r="Q2" s="19"/>
      <c r="R2" s="19"/>
    </row>
    <row r="3" spans="1:18" ht="15.75" customHeight="1">
      <c r="A3" s="19"/>
      <c r="B3" s="30" t="s">
        <v>44</v>
      </c>
      <c r="C3" s="4"/>
      <c r="D3" s="14" t="s">
        <v>28</v>
      </c>
      <c r="E3" s="211" t="s">
        <v>46</v>
      </c>
      <c r="F3" s="212"/>
      <c r="G3" s="19"/>
      <c r="H3" s="8" t="s">
        <v>36</v>
      </c>
      <c r="I3" s="221">
        <f>'Evaluación PDGRD'!P25</f>
        <v>85.71428571428571</v>
      </c>
      <c r="J3" s="222"/>
      <c r="K3" s="223"/>
      <c r="L3" s="13">
        <f>I3*25%</f>
        <v>21.428571428571427</v>
      </c>
      <c r="M3" s="21"/>
      <c r="N3" s="19"/>
      <c r="O3" s="19"/>
      <c r="P3" s="19"/>
      <c r="Q3" s="19"/>
      <c r="R3" s="19"/>
    </row>
    <row r="4" spans="1:18" ht="15.75" customHeight="1">
      <c r="A4" s="19"/>
      <c r="B4" s="31" t="s">
        <v>43</v>
      </c>
      <c r="C4" s="3"/>
      <c r="D4" s="15" t="s">
        <v>29</v>
      </c>
      <c r="E4" s="213" t="s">
        <v>47</v>
      </c>
      <c r="F4" s="214"/>
      <c r="G4" s="19"/>
      <c r="H4" s="9" t="s">
        <v>37</v>
      </c>
      <c r="I4" s="224">
        <f>'Evaluación PDGRD'!P35</f>
        <v>83.33333333333333</v>
      </c>
      <c r="J4" s="225"/>
      <c r="K4" s="226"/>
      <c r="L4" s="13">
        <f>I4*25%</f>
        <v>20.833333333333332</v>
      </c>
      <c r="M4" s="21"/>
      <c r="N4" s="19"/>
      <c r="O4" s="19"/>
      <c r="P4" s="19"/>
      <c r="Q4" s="19"/>
      <c r="R4" s="19"/>
    </row>
    <row r="5" spans="1:18" ht="15.75" customHeight="1" thickBot="1">
      <c r="A5" s="19"/>
      <c r="B5" s="32" t="s">
        <v>42</v>
      </c>
      <c r="C5" s="5"/>
      <c r="D5" s="16" t="s">
        <v>30</v>
      </c>
      <c r="E5" s="215" t="s">
        <v>48</v>
      </c>
      <c r="F5" s="216"/>
      <c r="G5" s="19"/>
      <c r="H5" s="10" t="s">
        <v>39</v>
      </c>
      <c r="I5" s="224">
        <f>'Evaluación PDGRD'!P43</f>
        <v>73.33333333333333</v>
      </c>
      <c r="J5" s="225"/>
      <c r="K5" s="226"/>
      <c r="L5" s="13">
        <f>I5*25%</f>
        <v>18.333333333333332</v>
      </c>
      <c r="M5" s="21"/>
      <c r="N5" s="19"/>
      <c r="O5" s="19"/>
      <c r="P5" s="19"/>
      <c r="Q5" s="19"/>
      <c r="R5" s="19"/>
    </row>
    <row r="6" spans="1:18" ht="15.75" customHeight="1" thickBot="1">
      <c r="A6" s="19"/>
      <c r="B6" s="19"/>
      <c r="C6" s="19"/>
      <c r="D6" s="19"/>
      <c r="E6" s="19"/>
      <c r="F6" s="19"/>
      <c r="G6" s="19"/>
      <c r="H6" s="11" t="s">
        <v>38</v>
      </c>
      <c r="I6" s="227">
        <f>'Evaluación PDGRD'!P47</f>
        <v>100</v>
      </c>
      <c r="J6" s="228"/>
      <c r="K6" s="229"/>
      <c r="L6" s="13">
        <f>I6*25%</f>
        <v>25</v>
      </c>
      <c r="M6" s="21"/>
      <c r="N6" s="19"/>
      <c r="O6" s="19"/>
      <c r="P6" s="19"/>
      <c r="Q6" s="19"/>
      <c r="R6" s="19"/>
    </row>
    <row r="7" spans="1:18" ht="15.75" customHeight="1" thickBot="1">
      <c r="A7" s="19"/>
      <c r="B7" s="19"/>
      <c r="C7" s="19"/>
      <c r="D7" s="19"/>
      <c r="E7" s="17" t="s">
        <v>61</v>
      </c>
      <c r="F7" s="28">
        <f>L7</f>
        <v>85.59523809523809</v>
      </c>
      <c r="G7" s="19"/>
      <c r="H7" s="20"/>
      <c r="I7" s="209" t="s">
        <v>34</v>
      </c>
      <c r="J7" s="210"/>
      <c r="K7" s="210"/>
      <c r="L7" s="12">
        <f>SUM(L3:L6)</f>
        <v>85.59523809523809</v>
      </c>
      <c r="M7" s="20"/>
      <c r="N7" s="19"/>
      <c r="O7" s="19"/>
      <c r="P7" s="19"/>
      <c r="Q7" s="19"/>
      <c r="R7" s="19"/>
    </row>
    <row r="8" spans="1:18" ht="15.75" customHeight="1" thickBot="1">
      <c r="A8" s="19"/>
      <c r="B8" s="19"/>
      <c r="C8" s="19"/>
      <c r="D8" s="19"/>
      <c r="E8" s="18" t="s">
        <v>62</v>
      </c>
      <c r="F8" s="29">
        <f>100-F7</f>
        <v>14.404761904761912</v>
      </c>
      <c r="G8" s="19"/>
      <c r="H8" s="19"/>
      <c r="I8" s="19"/>
      <c r="J8" s="19"/>
      <c r="K8" s="19"/>
      <c r="L8" s="19"/>
      <c r="M8" s="19"/>
      <c r="N8" s="19"/>
      <c r="O8" s="19"/>
      <c r="P8" s="19"/>
      <c r="Q8" s="19"/>
      <c r="R8" s="19"/>
    </row>
    <row r="9" spans="1:18" ht="15.75" customHeight="1">
      <c r="A9" s="19"/>
      <c r="B9" s="19"/>
      <c r="C9" s="19"/>
      <c r="D9" s="19"/>
      <c r="E9" s="19"/>
      <c r="F9" s="19"/>
      <c r="G9" s="19"/>
      <c r="M9" s="19"/>
      <c r="N9" s="19"/>
      <c r="O9" s="19"/>
      <c r="P9" s="19"/>
      <c r="Q9" s="19"/>
      <c r="R9" s="19"/>
    </row>
    <row r="10" spans="1:18" ht="15.75" customHeight="1">
      <c r="A10" s="19"/>
      <c r="G10" s="19"/>
      <c r="M10" s="19"/>
      <c r="N10" s="19"/>
      <c r="O10" s="19"/>
      <c r="P10" s="19"/>
      <c r="Q10" s="19"/>
      <c r="R10" s="19"/>
    </row>
    <row r="11" spans="1:18" ht="15.75" customHeight="1">
      <c r="A11" s="19"/>
      <c r="G11" s="19"/>
      <c r="M11" s="19"/>
      <c r="N11" s="19"/>
      <c r="O11" s="19"/>
      <c r="P11" s="19"/>
      <c r="Q11" s="19"/>
      <c r="R11" s="19"/>
    </row>
    <row r="12" spans="1:18" ht="15.75" customHeight="1">
      <c r="A12" s="19"/>
      <c r="G12" s="19"/>
      <c r="M12" s="19"/>
      <c r="N12" s="19"/>
      <c r="O12" s="19"/>
      <c r="P12" s="19"/>
      <c r="Q12" s="19"/>
      <c r="R12" s="19"/>
    </row>
    <row r="13" spans="1:18" ht="15.75" customHeight="1">
      <c r="A13" s="19"/>
      <c r="G13" s="19"/>
      <c r="M13" s="19"/>
      <c r="N13" s="19"/>
      <c r="O13" s="19"/>
      <c r="P13" s="19"/>
      <c r="Q13" s="19"/>
      <c r="R13" s="19"/>
    </row>
    <row r="14" spans="1:18" ht="15.75" customHeight="1">
      <c r="A14" s="19"/>
      <c r="G14" s="19"/>
      <c r="M14" s="19"/>
      <c r="N14" s="19"/>
      <c r="O14" s="19"/>
      <c r="P14" s="19"/>
      <c r="Q14" s="19"/>
      <c r="R14" s="19"/>
    </row>
    <row r="15" spans="1:18" ht="15.75" customHeight="1">
      <c r="A15" s="19"/>
      <c r="G15" s="19"/>
      <c r="M15" s="19"/>
      <c r="N15" s="19"/>
      <c r="O15" s="19"/>
      <c r="P15" s="19"/>
      <c r="Q15" s="19"/>
      <c r="R15" s="19"/>
    </row>
    <row r="16" spans="1:18" ht="15.75" customHeight="1">
      <c r="A16" s="19"/>
      <c r="G16" s="19"/>
      <c r="M16" s="19"/>
      <c r="N16" s="19"/>
      <c r="O16" s="19"/>
      <c r="P16" s="19"/>
      <c r="Q16" s="19"/>
      <c r="R16" s="19"/>
    </row>
    <row r="17" spans="1:18" ht="15.75" customHeight="1">
      <c r="A17" s="19"/>
      <c r="G17" s="19"/>
      <c r="M17" s="19"/>
      <c r="N17" s="19"/>
      <c r="O17" s="19"/>
      <c r="P17" s="19"/>
      <c r="Q17" s="19"/>
      <c r="R17" s="19"/>
    </row>
    <row r="18" spans="1:18" ht="15.75" customHeight="1">
      <c r="A18" s="19"/>
      <c r="G18" s="19"/>
      <c r="M18" s="19"/>
      <c r="N18" s="19"/>
      <c r="O18" s="19"/>
      <c r="P18" s="19"/>
      <c r="Q18" s="19"/>
      <c r="R18" s="19"/>
    </row>
    <row r="19" spans="1:18" ht="15.75" customHeight="1">
      <c r="A19" s="19"/>
      <c r="G19" s="19"/>
      <c r="M19" s="19"/>
      <c r="N19" s="19"/>
      <c r="O19" s="19"/>
      <c r="P19" s="19"/>
      <c r="Q19" s="19"/>
      <c r="R19" s="19"/>
    </row>
    <row r="20" spans="1:18" ht="15.75" customHeight="1">
      <c r="A20" s="19"/>
      <c r="G20" s="19"/>
      <c r="M20" s="19"/>
      <c r="N20" s="19"/>
      <c r="O20" s="19"/>
      <c r="P20" s="19"/>
      <c r="Q20" s="19"/>
      <c r="R20" s="19"/>
    </row>
    <row r="21" spans="1:18" ht="15.75" customHeight="1">
      <c r="A21" s="19"/>
      <c r="G21" s="19"/>
      <c r="M21" s="19"/>
      <c r="N21" s="19"/>
      <c r="O21" s="19"/>
      <c r="P21" s="19"/>
      <c r="Q21" s="19"/>
      <c r="R21" s="19"/>
    </row>
    <row r="22" spans="1:18" ht="15.75" customHeight="1">
      <c r="A22" s="19"/>
      <c r="G22" s="19"/>
      <c r="M22" s="19"/>
      <c r="N22" s="19"/>
      <c r="O22" s="19"/>
      <c r="P22" s="19"/>
      <c r="Q22" s="19"/>
      <c r="R22" s="19"/>
    </row>
    <row r="23" spans="1:18" ht="15.75" customHeight="1" thickBot="1">
      <c r="A23" s="19"/>
      <c r="B23" s="19"/>
      <c r="C23" s="19"/>
      <c r="D23" s="19"/>
      <c r="E23" s="19"/>
      <c r="F23" s="19"/>
      <c r="G23" s="19"/>
      <c r="H23" s="19"/>
      <c r="I23" s="19"/>
      <c r="J23" s="19"/>
      <c r="K23" s="19"/>
      <c r="L23" s="19"/>
      <c r="M23" s="19"/>
      <c r="N23" s="19"/>
      <c r="O23" s="19"/>
      <c r="P23" s="19"/>
      <c r="Q23" s="19"/>
      <c r="R23" s="19"/>
    </row>
    <row r="24" spans="1:18" ht="15.75" customHeight="1">
      <c r="A24" s="19"/>
      <c r="B24" s="230" t="s">
        <v>49</v>
      </c>
      <c r="C24" s="231"/>
      <c r="D24" s="231"/>
      <c r="E24" s="231"/>
      <c r="F24" s="231"/>
      <c r="G24" s="231"/>
      <c r="H24" s="231"/>
      <c r="I24" s="231"/>
      <c r="J24" s="231"/>
      <c r="K24" s="231"/>
      <c r="L24" s="232"/>
      <c r="M24" s="19"/>
      <c r="N24" s="19"/>
      <c r="O24" s="19"/>
      <c r="P24" s="19"/>
      <c r="Q24" s="19"/>
      <c r="R24" s="19"/>
    </row>
    <row r="25" spans="1:18" ht="128.25" customHeight="1">
      <c r="A25" s="19"/>
      <c r="B25" s="201" t="s">
        <v>78</v>
      </c>
      <c r="C25" s="202"/>
      <c r="D25" s="202"/>
      <c r="E25" s="202"/>
      <c r="F25" s="202"/>
      <c r="G25" s="196" t="s">
        <v>81</v>
      </c>
      <c r="H25" s="233"/>
      <c r="I25" s="233"/>
      <c r="J25" s="233"/>
      <c r="K25" s="233"/>
      <c r="L25" s="234"/>
      <c r="M25" s="19"/>
      <c r="N25" s="19"/>
      <c r="O25" s="19"/>
      <c r="P25" s="19"/>
      <c r="Q25" s="19"/>
      <c r="R25" s="39"/>
    </row>
    <row r="26" spans="1:18" ht="156" customHeight="1">
      <c r="A26" s="19"/>
      <c r="B26" s="201" t="s">
        <v>37</v>
      </c>
      <c r="C26" s="202"/>
      <c r="D26" s="202"/>
      <c r="E26" s="202"/>
      <c r="F26" s="202"/>
      <c r="G26" s="196" t="s">
        <v>82</v>
      </c>
      <c r="H26" s="197"/>
      <c r="I26" s="197"/>
      <c r="J26" s="197"/>
      <c r="K26" s="197"/>
      <c r="L26" s="198"/>
      <c r="M26" s="19"/>
      <c r="N26" s="19"/>
      <c r="O26" s="19"/>
      <c r="P26" s="19"/>
      <c r="Q26" s="19"/>
      <c r="R26" s="39"/>
    </row>
    <row r="27" spans="1:18" ht="138" customHeight="1">
      <c r="A27" s="19"/>
      <c r="B27" s="201" t="s">
        <v>79</v>
      </c>
      <c r="C27" s="202"/>
      <c r="D27" s="202"/>
      <c r="E27" s="202"/>
      <c r="F27" s="202"/>
      <c r="G27" s="196" t="s">
        <v>83</v>
      </c>
      <c r="H27" s="197"/>
      <c r="I27" s="197"/>
      <c r="J27" s="197"/>
      <c r="K27" s="197"/>
      <c r="L27" s="198"/>
      <c r="M27" s="19"/>
      <c r="N27" s="19"/>
      <c r="O27" s="19"/>
      <c r="P27" s="19"/>
      <c r="Q27" s="19"/>
      <c r="R27" s="39"/>
    </row>
    <row r="28" spans="1:18" ht="15.75" customHeight="1" thickBot="1">
      <c r="A28" s="19"/>
      <c r="B28" s="203" t="s">
        <v>80</v>
      </c>
      <c r="C28" s="204"/>
      <c r="D28" s="204"/>
      <c r="E28" s="204"/>
      <c r="F28" s="204"/>
      <c r="G28" s="199"/>
      <c r="H28" s="199"/>
      <c r="I28" s="199"/>
      <c r="J28" s="199"/>
      <c r="K28" s="199"/>
      <c r="L28" s="200"/>
      <c r="M28" s="20"/>
      <c r="N28" s="19"/>
      <c r="O28" s="19"/>
      <c r="P28" s="19"/>
      <c r="Q28" s="19"/>
      <c r="R28" s="39"/>
    </row>
    <row r="29" spans="1:18" ht="33.75" customHeight="1">
      <c r="A29" s="19"/>
      <c r="B29" s="205"/>
      <c r="C29" s="206"/>
      <c r="D29" s="206"/>
      <c r="E29" s="206"/>
      <c r="F29" s="206"/>
      <c r="G29" s="40"/>
      <c r="H29" s="40"/>
      <c r="I29" s="40"/>
      <c r="J29" s="40"/>
      <c r="K29" s="40"/>
      <c r="L29" s="40"/>
      <c r="M29" s="20"/>
      <c r="N29" s="19"/>
      <c r="O29" s="19"/>
      <c r="P29" s="19"/>
      <c r="Q29" s="19"/>
      <c r="R29" s="39"/>
    </row>
    <row r="30" spans="1:18" ht="33" customHeight="1">
      <c r="A30" s="19"/>
      <c r="B30" s="40"/>
      <c r="C30" s="40"/>
      <c r="D30" s="40"/>
      <c r="E30" s="40"/>
      <c r="F30" s="40"/>
      <c r="G30" s="40"/>
      <c r="H30" s="40"/>
      <c r="I30" s="40"/>
      <c r="J30" s="40"/>
      <c r="K30" s="40"/>
      <c r="L30" s="40"/>
      <c r="M30" s="20"/>
      <c r="N30" s="19"/>
      <c r="O30" s="19"/>
      <c r="P30" s="19"/>
      <c r="Q30" s="19"/>
      <c r="R30" s="39"/>
    </row>
    <row r="31" spans="1:18" ht="15.75" customHeight="1">
      <c r="A31" s="19"/>
      <c r="B31" s="19"/>
      <c r="C31" s="19"/>
      <c r="D31" s="19"/>
      <c r="E31" s="19"/>
      <c r="F31" s="19"/>
      <c r="G31" s="19"/>
      <c r="H31" s="19"/>
      <c r="I31" s="19"/>
      <c r="J31" s="19"/>
      <c r="K31" s="19"/>
      <c r="L31" s="19"/>
      <c r="M31" s="19"/>
      <c r="N31" s="19"/>
      <c r="O31" s="19"/>
      <c r="P31" s="19"/>
      <c r="Q31" s="19"/>
      <c r="R31" s="39"/>
    </row>
    <row r="32" spans="1:18" ht="15.75" customHeight="1">
      <c r="A32" s="19"/>
      <c r="B32" s="19"/>
      <c r="C32" s="19"/>
      <c r="D32" s="19"/>
      <c r="E32" s="19"/>
      <c r="F32" s="19"/>
      <c r="G32" s="19"/>
      <c r="H32" s="19"/>
      <c r="I32" s="19"/>
      <c r="J32" s="19"/>
      <c r="K32" s="19"/>
      <c r="L32" s="19"/>
      <c r="M32" s="19"/>
      <c r="N32" s="19"/>
      <c r="O32" s="19"/>
      <c r="P32" s="19"/>
      <c r="Q32" s="19"/>
      <c r="R32" s="39"/>
    </row>
    <row r="33" spans="1:18" ht="15.75" customHeight="1">
      <c r="A33" s="19"/>
      <c r="B33" s="19"/>
      <c r="C33" s="19"/>
      <c r="D33" s="19"/>
      <c r="E33" s="19"/>
      <c r="F33" s="19"/>
      <c r="G33" s="19"/>
      <c r="H33" s="19"/>
      <c r="I33" s="19"/>
      <c r="J33" s="19"/>
      <c r="K33" s="19"/>
      <c r="L33" s="19"/>
      <c r="M33" s="19"/>
      <c r="N33" s="19"/>
      <c r="O33" s="19"/>
      <c r="P33" s="19"/>
      <c r="Q33" s="19"/>
      <c r="R33" s="39"/>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sheet="1" objects="1" scenarios="1"/>
  <mergeCells count="21">
    <mergeCell ref="B29:F29"/>
    <mergeCell ref="B27:F27"/>
    <mergeCell ref="B2:D2"/>
    <mergeCell ref="I7:K7"/>
    <mergeCell ref="E3:F3"/>
    <mergeCell ref="E4:F4"/>
    <mergeCell ref="E5:F5"/>
    <mergeCell ref="E2:F2"/>
    <mergeCell ref="I2:K2"/>
    <mergeCell ref="I3:K3"/>
    <mergeCell ref="I4:K4"/>
    <mergeCell ref="I5:K5"/>
    <mergeCell ref="I6:K6"/>
    <mergeCell ref="B24:L24"/>
    <mergeCell ref="B25:F25"/>
    <mergeCell ref="G25:L25"/>
    <mergeCell ref="G26:L26"/>
    <mergeCell ref="G27:L27"/>
    <mergeCell ref="G28:L28"/>
    <mergeCell ref="B26:F26"/>
    <mergeCell ref="B28:F28"/>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2021-06-04T20:58:37Z</dcterms:modified>
  <cp:category/>
  <cp:version/>
  <cp:contentType/>
  <cp:contentStatus/>
</cp:coreProperties>
</file>