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080" yWindow="450" windowWidth="20640" windowHeight="11160" activeTab="0"/>
  </bookViews>
  <sheets>
    <sheet name="Evaluación PDGRD" sheetId="1" r:id="rId1"/>
    <sheet name="Resultados evaluación" sheetId="2" r:id="rId2"/>
  </sheets>
  <definedNames/>
  <calcPr fullCalcOnLoad="1"/>
</workbook>
</file>

<file path=xl/sharedStrings.xml><?xml version="1.0" encoding="utf-8"?>
<sst xmlns="http://schemas.openxmlformats.org/spreadsheetml/2006/main" count="154" uniqueCount="118">
  <si>
    <t>ANÁLISIS PLANES DEPARTAMENTALES DE GESTIÓN DEL RIESGO DE DESASTRES - 2020</t>
  </si>
  <si>
    <t xml:space="preserve">Asistencia Técnica UNGRD a departamentos </t>
  </si>
  <si>
    <t xml:space="preserve">Generalidades del departamento </t>
  </si>
  <si>
    <t>FORMATO DE EVALUACIÓN PLANES DEPARTAMENTALES DE GESTIÓN DEL RIESGO DE DESASTRES</t>
  </si>
  <si>
    <t xml:space="preserve">Departamento </t>
  </si>
  <si>
    <t>Número de municipios</t>
  </si>
  <si>
    <t>Número de población (DANE)</t>
  </si>
  <si>
    <t>Región establecida en el Plan Nacional de Desarrollo  "Pacto por Colombia, pacto por la equidad" 2018 - 2022</t>
  </si>
  <si>
    <t>DESCRIPCIÓN</t>
  </si>
  <si>
    <t>CUMPLE</t>
  </si>
  <si>
    <t>OBSERVACIÓN Y RECOMENDACIÓN</t>
  </si>
  <si>
    <t>2. ETAPA DE FORMULACIÓN</t>
  </si>
  <si>
    <t>2.2. El PDGRD reconoce la relación entre desarrollo - riesgo - desastre?</t>
  </si>
  <si>
    <t>2.3. Análisis de factores y construcción de los escenarios de riesgo de desastres</t>
  </si>
  <si>
    <t>El PDGRD identifica, caracteriza y zonifica las amenazas?</t>
  </si>
  <si>
    <t>EL PDGRD identifica y caracteriza los escenarios de riesgo de desastres en función de cada uno de los  fenómenos amenazantes y vulnerabilidades?</t>
  </si>
  <si>
    <t>El PDGRD define medidas de intervención en términos de los procesos de la GRD, identificación de actores e instancias de gestión?</t>
  </si>
  <si>
    <t>3. COMPONENTE PROGRAMÁTICO Y DE ARMONIZACIÓN</t>
  </si>
  <si>
    <t>3.1. El PDGRD se encuentra armonizado con el PNGRD y demás instrumentos de planeación del desarrollo?</t>
  </si>
  <si>
    <t>3.2. EL PDGRD identifica las fuentes de financiación</t>
  </si>
  <si>
    <t>3.3. EL PDGRD define presupuestos y líneas de ejecución</t>
  </si>
  <si>
    <t>3.4. El PDGRD define programas, proyectos y acciones en términos de los procesos de la GRD?</t>
  </si>
  <si>
    <t>4. EVALUACIÓN Y SEGUIMIENTO</t>
  </si>
  <si>
    <t>4.1. El PDGRD define mecanismos de seguimiento y evaluación del PDGRD?</t>
  </si>
  <si>
    <t>3.5. Los programas, proyectos, metas y plazos de ejecución se encuentran armonizados con los objetivos del Plan Nacional de Gestión del Riesgo de Desastres (PNGRD)</t>
  </si>
  <si>
    <t>VALOR</t>
  </si>
  <si>
    <t>ASPECTOS</t>
  </si>
  <si>
    <t>ASPECTO</t>
  </si>
  <si>
    <t>Bueno</t>
  </si>
  <si>
    <t>Aceptable</t>
  </si>
  <si>
    <t>Deficiente</t>
  </si>
  <si>
    <t>Valoración de la inclusión de los aspectos</t>
  </si>
  <si>
    <t>Interpretación</t>
  </si>
  <si>
    <t>RESULTADOS</t>
  </si>
  <si>
    <t>TOTAL</t>
  </si>
  <si>
    <t>ETAPAS</t>
  </si>
  <si>
    <t xml:space="preserve">DIAGNÓSTICO DEPARTAMENTAL </t>
  </si>
  <si>
    <t>FORMULACIÓN</t>
  </si>
  <si>
    <t>EVALUACION Y SEGUIMIENTO</t>
  </si>
  <si>
    <t>COMPONENTE PROGRAMÁTICO Y DE ARMONIZACIÓN</t>
  </si>
  <si>
    <t>% DE INCLUSIÓN</t>
  </si>
  <si>
    <t>El PDGRD identifica, caracteriza y zonifica las vulnerabilidades en función de los fenómenos amenazantes</t>
  </si>
  <si>
    <t>0-50</t>
  </si>
  <si>
    <t>51-70</t>
  </si>
  <si>
    <t>71-100</t>
  </si>
  <si>
    <t>Versión 1.1</t>
  </si>
  <si>
    <t>Bien formulado</t>
  </si>
  <si>
    <t>Se realizo parcialmente</t>
  </si>
  <si>
    <t>Presenta fuertes deficiencias</t>
  </si>
  <si>
    <t>ANÁLISIS DE RESULTADOS</t>
  </si>
  <si>
    <t>SI</t>
  </si>
  <si>
    <t>NO</t>
  </si>
  <si>
    <t>PARCIALMENTE</t>
  </si>
  <si>
    <t>1.1. El PDGRD identifica los aspectos geográficos?</t>
  </si>
  <si>
    <t>1.2. El PDGRD identifica los aspectos físico - ambientales?</t>
  </si>
  <si>
    <t>1.3. El PDGRD identifica  los aspectos socioculturales?</t>
  </si>
  <si>
    <t>1.4. El PDGRD identifica los aspectos regionales?</t>
  </si>
  <si>
    <t>1.5. El PDGRD identifica los aspectos económicos?</t>
  </si>
  <si>
    <t>1.6. El PDGRD identifica los aspectos de infraestructura departamental?</t>
  </si>
  <si>
    <t>1.7. El PGDR realiza la identificación preliminar de escenarios de riesgo?</t>
  </si>
  <si>
    <t>Cumple</t>
  </si>
  <si>
    <t>Deficiencias</t>
  </si>
  <si>
    <r>
      <t xml:space="preserve">1. ETAPA DE DIAGNÓSTICO DEPARTAMENTAL 
</t>
    </r>
    <r>
      <rPr>
        <b/>
        <sz val="14"/>
        <color indexed="8"/>
        <rFont val="Calibri"/>
        <family val="2"/>
      </rPr>
      <t>INFORMACIÓN GENERAL DEL DEPARTAMENTO</t>
    </r>
  </si>
  <si>
    <t>Caribe</t>
  </si>
  <si>
    <t>Sin Observaciones y recomendaciones.</t>
  </si>
  <si>
    <t>2.1. El PDGRD formula un componente estratégico de GRD para el desarrollo del departamento?</t>
  </si>
  <si>
    <t>Sin observaciones y recomendaciones.</t>
  </si>
  <si>
    <t>Fecha: 30/10/2020</t>
  </si>
  <si>
    <t>DIAGNOSTICO DEPARTAMENTAL</t>
  </si>
  <si>
    <t>COMPONENTE PROGRAMATICO Y DE ARMONIZACION</t>
  </si>
  <si>
    <t>EVALUACIÓN Y SEGUIMIENTO</t>
  </si>
  <si>
    <t>Se recomienda al departamento actualizar todo este capitulo en especial los datos proyectados de población, su distribución espacial y el fenómeno de la migración campo-ciudad teniendo además en cuenta la diversidad cultural del departamento.</t>
  </si>
  <si>
    <t>Capitulo 3: "Contexto de la Región Caribe", se describe las amenazas mas frecuentes en la región Caribe.</t>
  </si>
  <si>
    <t>Se recomienda hacer las actualizaciones a 2020 de las estadísticas económicas</t>
  </si>
  <si>
    <t>En la descripción de cada una de las subregiones, menciona las condiciones de población y actividad económica; además de los impactos de los eventos adversos en la población.</t>
  </si>
  <si>
    <t>Se recomienda tener en cuenta la Armonización con el PNGRD en el momento de la actualización del PDGRD.</t>
  </si>
  <si>
    <t>Atlántico</t>
  </si>
  <si>
    <t>2'535.517</t>
  </si>
  <si>
    <t>Se recomienda al departamento actualizar y reconocer las dinámicas de la región Caribe,  los principales proyectos regionales, actividades económicas, su relación y articulación con otros departamentos</t>
  </si>
  <si>
    <t>Se recomienda actualizar e  identificar la infraestructura asociada a servicios públicos, educación, salud, vías, infraestructuras vitales, entre otros de carácter general que puedan ser afectados al materializarse un evento. identificar actores relacionados con conocimiento, reducción y manejo del desastre.</t>
  </si>
  <si>
    <t xml:space="preserve">El Plan Departamental de GRD identifica las siguientes vulnerabilidades la tabla No 25: Valoración cuantitativa de los factores de vulnerabilidad para cada subregión en donde identifica.
1. Vulnerabilidad Económica.
2. Vulnerabilidad Ambiental.
3. Vulnerabilidad Social.
4. Vulnerabilidad Física.
Mapa No 9: Nivel de Vulnerabilidad por conflicto y por susceptibilidad a inundaciones
Mapa No 10: Nivel de Vulnerabilidad por Desertificación e Índice de Ruralidad.
Mapa No 11: Nivel de Vulnerabilidad Total y al Cambio Climático.
Mapa No 12:  Vulnerabilidad de Acuíferos según método GOD.
</t>
  </si>
  <si>
    <t xml:space="preserve">Si bien el Plan Departamental de GRD menciona vulnerabilidades esenciales, existen otras que se deben tener en cuenta para los análisis como: Vulnerabilidad en la organización institucional para emergencias, Vulnerabilidad en la infraestructura y líneas vitales del departamento, Vulnerabilidad en salud y saneamiento básico y Vulnerabilidad Organizacional.
</t>
  </si>
  <si>
    <t>Tabla 30: Consolidado de calificación del Riesgo por subregiones</t>
  </si>
  <si>
    <t>Se recomienda actualizar la caracterización frente a la construcción de los escenarios de riesgo presentes, teniendo en cuenta la descripción general del departamento, la ocupación del territorio, las dinámicas sociales y económicas, entre otras.</t>
  </si>
  <si>
    <t>La matriz de estrategias para la acción corresponde al departamento del Cesar</t>
  </si>
  <si>
    <t>No se identifican las líneas de ejecución y los presupuestos</t>
  </si>
  <si>
    <t>Si bien los programas se realizan en función de los procesos de la GRD, no se identifica un capítulo o párrafo en el PDGRD donde se identifique su articulación y armonización con el PNGRD 2015 - 2025</t>
  </si>
  <si>
    <t>Se recomienda al departamento ajustar sus líneas de ejecución con el presupuesto asignado en el Fondo Departamental para la Gestión del Riesgo y las subcuentas que lo componen, de esta manera realizar los gastos de manera mas sistemática.</t>
  </si>
  <si>
    <t>En el capitulo 5.2.3 :Autodiagnóstico departamental frente a la gestión del riesgo. Utilizan los indicadores internacionales de interés mundial en gestión del riesgo definidos desde el Marco de Acción de Hyogo MAH 2005 – 2015</t>
  </si>
  <si>
    <t>Se recomienda al departamento definir un mecanismo de seguimiento y evaluación en la implementación del PDGRD, con el que pueda medirse cualitativamente sino también cuantitativamente.</t>
  </si>
  <si>
    <t>Se recomienda al departamento actualizar y reconocer las dinámicas de la región Caribe,  los principales proyectos regionales, actividades económicas, su relación y articulación con otros departamentos.
-Se recomienda actualizar e  identificar la infraestructura asociada a servicios públicos, educación, salud, vías, infraestructuras vitales, entre otros de carácter general que puedan ser afectados al materializarse un evento. identificar actores relacionados con conocimiento, reducción y manejo del desastre.</t>
  </si>
  <si>
    <t>Se recomienda al departamento crear La matriz de estrategias para la acción e  identificar las fuentes de financiación para cada una de las acciones en función de la GRD, que pueden ser: Fondo Departamental de GRD, Fondo Nacional de GRD, créditos, regalías, ingresos corrientes del departamento, entre otros.</t>
  </si>
  <si>
    <t>El PDGRD define ejes de acciones estratégicas en términos de los procesos de conocimiento y reducción del riesgo y manejo del desastre.</t>
  </si>
  <si>
    <t>Se recomienda al departamento de Atlántico, mejorar el componente formulación y de caracterización de escenarios de riesgo, para que el presente componente programático sea coherente a las realidades y necesidades del departamento; solo define los programas pero no discrimina los proyectos y las acciones.</t>
  </si>
  <si>
    <t xml:space="preserve">Capitulo 4.1: "Aspectos Geográficos" identifica  su localización con respecto a la zona Caribe, vías de acceso, división político administrativa,   se menciona además que esta dividido en cinco subregiones con sus municipios respectivos:  Área metropolitana, zona costera, zona oriental, zona centro, zona sur. Indicadores sociales por subregión.
</t>
  </si>
  <si>
    <t xml:space="preserve">Capitulo 4.2: "Aspectos Físicos Ambientales" identifica fisiografía (mapa), geología general (mapa), geomorfología, hidrografía (tabla cuerpos de agua del dpto.),  climatología (Distribución de precipitación y temperatura año promedio), zonas de vida, zonificación ecológica (mapa).
</t>
  </si>
  <si>
    <t xml:space="preserve">Capitulo 4.3: "Aspectos Socio Culturales". Identifica distribución espacial de la población, población (Estructura de la población por genero), migración (evolución histórica recepción población desplazada).
</t>
  </si>
  <si>
    <t>Capitulo 4.4: "Aspectos Económicos" particulariza las actividades económicas a escala subregional (Graf. Estructura productiva del dpto. con respecto a la Nal.)</t>
  </si>
  <si>
    <t>En el capitulo 5 "Marco institucional y actores claves";  se identifican los actores del sistema nacional para la gestión del riesgo. Descripción del proceso institucional en el atlántico para la Gestión de riesgos. (tabla: capacidad de respuesta de las entidades territoriales), consejo Dptal. de GR,  resultados de autodiagnóstico.</t>
  </si>
  <si>
    <t>En el capitulo 6 "Identificación y análisis de los factores de riesgo",  presenta antecedentes de emergencias. (Graf: Registros históricos según numero de eventos), (mapa: distribución de personas damnificadas por emergencias), (Graf: Registro histórico por tipo de evento), (Graf: Distribución temporal de eventos amenazantes)</t>
  </si>
  <si>
    <t>Se recomienda hacer una actualización de los registros históricos.</t>
  </si>
  <si>
    <t>Se recomienda al departamento del Atlántico armonizar y actualizar su componente estratégico con el contexto nacional e internacional (ODS, PNGRD, PND, Sendai; entre otro.) además de orientar el componente estratégico en función de los tres procesos del riesgo: conocimiento, reducción y manejo del desastre, y teniendo en cuenta el objetivo de la Política Nacional de Gestión del Riesgo de Desastres "Ley 1523 de 2012"</t>
  </si>
  <si>
    <t xml:space="preserve">Si bien el Plan Departamental de GRD reconoce los fenómenos amenazantes, es fundamental actualizar la descripción y caracterización de estos, teniendo en cuenta los siguientes elementos:
1. La armonización con demás instrumentos de planificación como los POMCAS, POMIUAC'S que se han realizado en el departamento de Atlántico que contribuyen significativamente en la adecuada identificación de los fenómenos amenazantes.
2. Actualizar los antecedentes históricos con plataformas como DESINVENTAR, 
Inventario nacional de movimientos en masa del SGC  (SIMMA),  Bases de Datos de la UNGRD y de la gobernación entre otros.
</t>
  </si>
  <si>
    <t>En el capitulo 8: Estrategias para la acción: se define medidas de intervención generales en términos de los procesos de conocimiento, reducción, manejo.
En el Capitulo 9: Recomendaciones; describe el fortalecimiento para cada uno de los procesos de la gestión del riesgo.</t>
  </si>
  <si>
    <t>El PDGRD no esta armonizado con el PNGRD,  y parcialmente con el Plan de desarrollo, pues no se menciona en la parte programática</t>
  </si>
  <si>
    <t>Se recomienda en la formulación del componente programático, armonizar el PDGRD de Atlántico con el PNGRD y el Plan Departamental de Desarrollo en sus objetivos en relación a: mejorar el conocimiento del riesgo, reducir las condiciones de riesgo presentes y futuras y fortalecer el proceso de manejo de desastres.</t>
  </si>
  <si>
    <t>Se recomienda al departamento del Atlántico armonizar y actualizar su componente estratégico con el contexto nacional e internacional (ODS, PNGRD, PND, Sendai; entre otro.) además de orientar el componente estratégico en función de los tres procesos del riesgo: conocimiento, reducción y manejo del desastre, y teniendo en cuenta el objetivo de la Política Nacional de Gestión del Riesgo de Desastres "Ley 1523 de 2012".
- Se recomienda actualizar la caracterización frente a la construcción de los escenarios de riesgo presentes, teniendo en cuenta la descripción general del departamento, la ocupación del territorio, las dinámicas sociales y económicas, entre otras.
- Si bien el Plan Departamental de GRD reconoce los fenómenos amenazantes, es fundamental actualizar la descripción y caracterización de estos, teniendo en cuenta los siguientes elementos:
1. La armonización con demás instrumentos de planificación como los POMCAS, POMIUAC'S que se han realizado en el departamento de Atlántico que contribuyen significativamente en la adecuada identificación de los fenómenos amenazantes.
2. Actualizar los antecedentes históricos con plataformas como DESINVENTAR, 
Inventario nacional de movimientos en masa del SGC  (SIMMA),  Bases de Datos de la UNGRD y de la gobernación entre otros.
-Si bien el Plan Departamental de GRD menciona vulnerabilidades esenciales, existen otras que se deben tener en cuenta para los análisis como: Vulnerabilidad en la organización institucional para emergencias, Vulnerabilidad en la infraestructura y líneas vitales del departamento, Vulnerabilidad en salud y saneamiento básico y Vulnerabilidad Organizacional.</t>
  </si>
  <si>
    <t>Se recomienda en la formulación del componente programático, armonizar el PDGRD de Atlántico con el PNGRD y el Plan Departamental de Desarrollo en sus objetivos en relación a: mejorar el conocimiento del riesgo, reducir las condiciones de riesgo presentes y futuras y fortalecer el proceso de manejo de desastres.
- Se recomienda al departamento crear La matriz de estrategias para la acción e  identificar las fuentes de financiación para cada una de las acciones en función de la GRD, que pueden ser: Fondo Departamental de GRD, Fondo Nacional de GRD, créditos, regalías, ingresos corrientes del departamento, entre otros.
-Se recomienda al departamento ajustar sus líneas de ejecución con el presupuesto asignado en el Fondo Departamental para la Gestión del Riesgo y las subcuentas que lo componen, de esta manera realizar los gastos de manera mas sistemática.
- Se recomienda al departamento de Atlántico, mejorar el componente formulación y de caracterización de escenarios de riesgo, para que el presente componente programático sea coherente a las realidades y necesidades del departamento; solo define los programas pero no discrimina los proyectos y las acciones.
- Se recomienda tener en cuenta la Armonización con el PNGRD en el momento de la actualización del PDGRD.</t>
  </si>
  <si>
    <t xml:space="preserve">Ordenanza y/o Decreto de adopción: </t>
  </si>
  <si>
    <r>
      <t xml:space="preserve">Observaciones: </t>
    </r>
    <r>
      <rPr>
        <sz val="12"/>
        <color indexed="8"/>
        <rFont val="Calibri"/>
        <family val="2"/>
      </rPr>
      <t xml:space="preserve">Se recomienda al departamento actualizar y reconocer las dinámicas de la región Caribe,  los principales proyectos regionales, actividades económicas, su relación y articulación con otros departamentos.
-Se recomienda actualizar e  identificar la infraestructura asociada a servicios públicos, educación, salud, vías, infraestructuras vitales, entre otros de carácter general que puedan ser afectados al materializarse un evento. identificar actores relacionados con conocimiento, reducción y manejo del desastre.
</t>
    </r>
    <r>
      <rPr>
        <sz val="14"/>
        <color indexed="8"/>
        <rFont val="Calibri"/>
        <family val="2"/>
      </rPr>
      <t xml:space="preserve">
</t>
    </r>
  </si>
  <si>
    <r>
      <t xml:space="preserve">El Plan Departamental de GRD identifica y categoriza las siguientes amenazas por subregión:
</t>
    </r>
    <r>
      <rPr>
        <sz val="12"/>
        <rFont val="Calibri"/>
        <family val="2"/>
      </rPr>
      <t>1. Amenaza por Vendavales</t>
    </r>
    <r>
      <rPr>
        <sz val="12"/>
        <color indexed="10"/>
        <rFont val="Calibri"/>
        <family val="2"/>
      </rPr>
      <t xml:space="preserve">
</t>
    </r>
    <r>
      <rPr>
        <sz val="12"/>
        <rFont val="Calibri"/>
        <family val="2"/>
      </rPr>
      <t xml:space="preserve">2. Amenaza por Remoción en Masa
3. Amenaza por Incendio de Cobertura Vegetal </t>
    </r>
    <r>
      <rPr>
        <sz val="12"/>
        <color indexed="36"/>
        <rFont val="Calibri"/>
        <family val="2"/>
      </rPr>
      <t xml:space="preserve">
</t>
    </r>
    <r>
      <rPr>
        <sz val="12"/>
        <rFont val="Calibri"/>
        <family val="2"/>
      </rPr>
      <t>4. Amenaza por Inundaciones.
5. Amenaza por Huracanes.
6. Amenaza por Tsunami.
7. Amenaza por sismo.
8. Amenaza por sequia.</t>
    </r>
    <r>
      <rPr>
        <sz val="12"/>
        <color indexed="36"/>
        <rFont val="Calibri"/>
        <family val="2"/>
      </rPr>
      <t xml:space="preserve">
</t>
    </r>
    <r>
      <rPr>
        <sz val="12"/>
        <rFont val="Calibri"/>
        <family val="2"/>
      </rPr>
      <t>9. Amenaza por Erosión fluvial y costera.
10. Amenaza por Degradación de los Recursos Naturales.</t>
    </r>
    <r>
      <rPr>
        <sz val="12"/>
        <color indexed="36"/>
        <rFont val="Calibri"/>
        <family val="2"/>
      </rPr>
      <t xml:space="preserve">
</t>
    </r>
    <r>
      <rPr>
        <sz val="12"/>
        <rFont val="Calibri"/>
        <family val="2"/>
      </rPr>
      <t>11. Amenaza por colmatación</t>
    </r>
    <r>
      <rPr>
        <sz val="12"/>
        <color indexed="36"/>
        <rFont val="Calibri"/>
        <family val="2"/>
      </rPr>
      <t xml:space="preserve">
</t>
    </r>
    <r>
      <rPr>
        <sz val="12"/>
        <rFont val="Calibri"/>
        <family val="2"/>
      </rPr>
      <t>12. Amenazas tecnológicas (Contaminación). 
13. Amenazas por Explosiones.
14. Amenaza por incendio estructural.</t>
    </r>
    <r>
      <rPr>
        <sz val="12"/>
        <color indexed="36"/>
        <rFont val="Calibri"/>
        <family val="2"/>
      </rPr>
      <t xml:space="preserve">
</t>
    </r>
    <r>
      <rPr>
        <sz val="12"/>
        <rFont val="Calibri"/>
        <family val="2"/>
      </rPr>
      <t>15. Derrames.</t>
    </r>
    <r>
      <rPr>
        <sz val="12"/>
        <color indexed="36"/>
        <rFont val="Calibri"/>
        <family val="2"/>
      </rPr>
      <t xml:space="preserve">
</t>
    </r>
    <r>
      <rPr>
        <sz val="12"/>
        <color indexed="8"/>
        <rFont val="Calibri"/>
        <family val="2"/>
      </rPr>
      <t>Calificación de la amenaza según la intensidad, frecuencia y territorio afectado.
Tabla No 17:Identificación de Amenazas en el departamento del Atlántico, según fuente de información.</t>
    </r>
  </si>
  <si>
    <t>Articulación entre las propuestas de gestión de riesgos y los referentes normativos como el Marco de Acción de Hyogo 2005 – 2015, el CONPES 3700 de 2011 sobre Cambio Climático, el capítulo VI del Plan Nacional de Desarrollo, la nueva ley del Sistema Nacional para la Gestión del Riesgo, el eje programático IV Atlántico Seguro y Sostenible presentado por la actual administración Departamental. Así como la correlación con los Objetivos para el Desarrollo del Milenio en particular el ODM 1 Reducción de la Pobreza y el ODM 7 Sostenibilidad Ambiental; puesto que ambos se relacionan directamente con temas de gestión del riesgo.</t>
  </si>
  <si>
    <r>
      <t xml:space="preserve">Observaciones: </t>
    </r>
    <r>
      <rPr>
        <sz val="12"/>
        <color indexed="8"/>
        <rFont val="Calibri"/>
        <family val="2"/>
      </rPr>
      <t>Se recomienda al departamento del Atlántico armonizar y actualizar su componente estratégico con el contexto nacional e internacional (ODS, PNGRD, PND, Sendai; entre otro.) además de orientar el componente estratégico en función de los tres procesos del riesgo: conocimiento, reducción y manejo del desastre, y teniendo en cuenta el objetivo de la Política Nacional de Gestión del Riesgo de Desastres "Ley 1523 de 2012".
- Se recomienda actualizar la caracterización frente a la construcción de los escenarios de riesgo presentes, teniendo en cuenta la descripción general del departamento, la ocupación del territorio, las dinámicas sociales y económicas, entre otras.
- Si bien el Plan Departamental de GRD reconoce los fenómenos amenazantes, es fundamental actualizar la descripción y caracterización de estos, teniendo en cuenta los siguientes elementos:
1. La armonización con demás instrumentos de planificación como los POMCAS, POMIUAC'S que se han realizado en el departamento de Atlántico que contribuyen significativamente en la adecuada identificación de los fenómenos amenazantes.
2. Actualizar los antecedentes históricos con plataformas como DESINVENTAR, 
Inventario nacional de movimientos en masa del SGC  (SIMMA),  Bases de Datos de la UNGRD y de la gobernación entre otros.
-Si bien el Plan Departamental de GRD menciona vulnerabilidades esenciales, existen otras que se deben tener en cuenta para los análisis como: Vulnerabilidad en la organización institucional para emergencias, Vulnerabilidad en la infraestructura y líneas vitales del departamento, Vulnerabilidad en salud y saneamiento básico y Vulnerabilidad Organizacional.</t>
    </r>
    <r>
      <rPr>
        <sz val="14"/>
        <color indexed="8"/>
        <rFont val="Calibri"/>
        <family val="2"/>
      </rPr>
      <t xml:space="preserve">
</t>
    </r>
  </si>
  <si>
    <r>
      <t>Observaciones:</t>
    </r>
    <r>
      <rPr>
        <sz val="14"/>
        <color indexed="8"/>
        <rFont val="Calibri"/>
        <family val="2"/>
      </rPr>
      <t xml:space="preserve"> </t>
    </r>
    <r>
      <rPr>
        <sz val="12"/>
        <color indexed="8"/>
        <rFont val="Calibri"/>
        <family val="2"/>
      </rPr>
      <t xml:space="preserve">Se recomienda en la formulación del componente programático, armonizar el PDGRD de Atlántico con el PNGRD y el Plan Departamental de Desarrollo en sus objetivos en relación a: mejorar el conocimiento del riesgo, reducir las condiciones de riesgo presentes y futuras y fortalecer el proceso de manejo de desastres.
- Se recomienda al departamento identificar las fuentes de financiación para cada una de las acciones en función de la GRD, que pueden ser: Fondo Departamental de GRD, Fondo Nacional de GRD, créditos, regalías, ingresos corrientes del departamento, entre otros.
-Se recomienda al departamento ajustar sus líneas de ejecución con el presupuesto asignado en el Fondo Departamental para la Gestión del Riesgo y las subcuentas que lo componen, de esta manera realizar los gastos de manera mas sistemática.
- Se recomienda al departamento de Atlántico, mejorar el componente formulación y de caracterización de escenarios de riesgo, para que el presente componente programático sea coherente a las realidades y necesidades del departamento; solo define los programas pero no discrimina los proyectos y las acciones.
- Se recomienda tener en cuenta la Armonización con el PNGRD en el momento de la actualización del PDGRD.
</t>
    </r>
  </si>
  <si>
    <r>
      <t>Observaciones:</t>
    </r>
    <r>
      <rPr>
        <sz val="14"/>
        <color indexed="8"/>
        <rFont val="Calibri"/>
        <family val="2"/>
      </rPr>
      <t xml:space="preserve"> </t>
    </r>
    <r>
      <rPr>
        <sz val="12"/>
        <color indexed="8"/>
        <rFont val="Calibri"/>
        <family val="2"/>
      </rPr>
      <t>Se recomienda al departamento definir un mecanismo de seguimiento y evaluación en la implementación del PDGRD, con el que pueda medirse cualitativamente sino también cuantitativamente.</t>
    </r>
  </si>
  <si>
    <t>Categoría del departamento Ley 617 de 2000</t>
  </si>
  <si>
    <r>
      <t xml:space="preserve">Profesional UNGRD quién diligencia:                             </t>
    </r>
    <r>
      <rPr>
        <sz val="12"/>
        <color indexed="8"/>
        <rFont val="Calibri"/>
        <family val="2"/>
      </rPr>
      <t>Jhon Dorancé Manrique Osorio</t>
    </r>
  </si>
  <si>
    <r>
      <t xml:space="preserve">Nombre Plan Departamental de Gestión del Riesgo de Desastres: </t>
    </r>
    <r>
      <rPr>
        <sz val="12"/>
        <color indexed="8"/>
        <rFont val="Calibri"/>
        <family val="2"/>
      </rPr>
      <t>PLAN DEPARTAMENTAL DE GESTION DEL RIESGO Atlántico</t>
    </r>
  </si>
</sst>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62">
    <font>
      <sz val="12"/>
      <color theme="1"/>
      <name val="Arial"/>
      <family val="0"/>
    </font>
    <font>
      <sz val="11"/>
      <color indexed="8"/>
      <name val="Calibri"/>
      <family val="2"/>
    </font>
    <font>
      <sz val="12"/>
      <color indexed="8"/>
      <name val="Calibri"/>
      <family val="2"/>
    </font>
    <font>
      <sz val="12"/>
      <name val="Arial"/>
      <family val="2"/>
    </font>
    <font>
      <b/>
      <sz val="16"/>
      <color indexed="8"/>
      <name val="Calibri"/>
      <family val="2"/>
    </font>
    <font>
      <b/>
      <sz val="14"/>
      <color indexed="8"/>
      <name val="Calibri"/>
      <family val="2"/>
    </font>
    <font>
      <b/>
      <sz val="12"/>
      <color indexed="8"/>
      <name val="Calibri"/>
      <family val="2"/>
    </font>
    <font>
      <b/>
      <sz val="20"/>
      <color indexed="8"/>
      <name val="Calibri"/>
      <family val="2"/>
    </font>
    <font>
      <b/>
      <sz val="12"/>
      <name val="Arial"/>
      <family val="2"/>
    </font>
    <font>
      <b/>
      <sz val="14"/>
      <name val="Arial"/>
      <family val="2"/>
    </font>
    <font>
      <sz val="14"/>
      <name val="Arial"/>
      <family val="2"/>
    </font>
    <font>
      <b/>
      <sz val="11"/>
      <color indexed="8"/>
      <name val="Calibri"/>
      <family val="2"/>
    </font>
    <font>
      <sz val="11"/>
      <name val="Arial"/>
      <family val="2"/>
    </font>
    <font>
      <b/>
      <sz val="11"/>
      <name val="Arial"/>
      <family val="2"/>
    </font>
    <font>
      <sz val="12"/>
      <color indexed="8"/>
      <name val="Arial"/>
      <family val="2"/>
    </font>
    <font>
      <b/>
      <sz val="12"/>
      <color indexed="8"/>
      <name val="Arial"/>
      <family val="2"/>
    </font>
    <font>
      <sz val="14"/>
      <color indexed="8"/>
      <name val="Calibri"/>
      <family val="2"/>
    </font>
    <font>
      <sz val="12"/>
      <name val="Calibri"/>
      <family val="2"/>
    </font>
    <font>
      <sz val="12"/>
      <color indexed="10"/>
      <name val="Calibri"/>
      <family val="2"/>
    </font>
    <font>
      <sz val="12"/>
      <color indexed="36"/>
      <name val="Calibri"/>
      <family val="2"/>
    </font>
    <font>
      <sz val="18"/>
      <color indexed="8"/>
      <name val="Calibri"/>
      <family val="2"/>
    </font>
    <font>
      <b/>
      <sz val="15"/>
      <color indexed="8"/>
      <name val="Calibri"/>
      <family val="2"/>
    </font>
    <font>
      <b/>
      <sz val="13"/>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b/>
      <sz val="10.5"/>
      <color indexed="8"/>
      <name val="Calibri"/>
      <family val="0"/>
    </font>
    <font>
      <b/>
      <sz val="10"/>
      <color indexed="8"/>
      <name val="Calibri"/>
      <family val="0"/>
    </font>
    <font>
      <sz val="9"/>
      <color indexed="8"/>
      <name val="Calibri"/>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family val="2"/>
    </font>
    <font>
      <b/>
      <sz val="13"/>
      <color theme="3"/>
      <name val="Calibri"/>
      <family val="2"/>
    </font>
    <font>
      <b/>
      <sz val="11"/>
      <color theme="1"/>
      <name val="Calibri"/>
      <family val="2"/>
    </font>
    <font>
      <b/>
      <sz val="12"/>
      <color theme="1"/>
      <name val="Calibri"/>
      <family val="2"/>
    </font>
    <font>
      <b/>
      <sz val="20"/>
      <color theme="1"/>
      <name val="Calibri"/>
      <family val="2"/>
    </font>
    <font>
      <b/>
      <sz val="14"/>
      <color theme="1"/>
      <name val="Calibri"/>
      <family val="2"/>
    </font>
    <font>
      <sz val="12"/>
      <color theme="1"/>
      <name val="Calibri"/>
      <family val="2"/>
    </font>
    <font>
      <b/>
      <sz val="16"/>
      <color theme="1"/>
      <name val="Calibri"/>
      <family val="2"/>
    </font>
    <font>
      <sz val="14"/>
      <color theme="1"/>
      <name val="Calibri"/>
      <family val="2"/>
    </font>
    <font>
      <b/>
      <sz val="12"/>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548135"/>
        <bgColor indexed="64"/>
      </patternFill>
    </fill>
    <fill>
      <patternFill patternType="solid">
        <fgColor rgb="FFFF0000"/>
        <bgColor indexed="64"/>
      </patternFill>
    </fill>
    <fill>
      <patternFill patternType="solid">
        <fgColor theme="0"/>
        <bgColor indexed="64"/>
      </patternFill>
    </fill>
    <fill>
      <patternFill patternType="solid">
        <fgColor theme="9" tint="-0.24997000396251678"/>
        <bgColor indexed="64"/>
      </patternFill>
    </fill>
    <fill>
      <patternFill patternType="solid">
        <fgColor rgb="FFFF0000"/>
        <bgColor indexed="64"/>
      </patternFill>
    </fill>
    <fill>
      <patternFill patternType="solid">
        <fgColor rgb="FFD9E2F3"/>
        <bgColor indexed="64"/>
      </patternFill>
    </fill>
    <fill>
      <patternFill patternType="solid">
        <fgColor rgb="FFDEEAF6"/>
        <bgColor indexed="64"/>
      </patternFill>
    </fill>
    <fill>
      <patternFill patternType="solid">
        <fgColor theme="0" tint="-0.1499900072813034"/>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medium"/>
    </border>
    <border>
      <left style="thin">
        <color rgb="FF000000"/>
      </left>
      <right style="medium"/>
      <top style="medium"/>
      <bottom style="medium"/>
    </border>
    <border>
      <left style="medium"/>
      <right/>
      <top style="medium"/>
      <bottom style="medium"/>
    </border>
    <border>
      <left style="medium"/>
      <right/>
      <top/>
      <bottom style="thin">
        <color rgb="FF000000"/>
      </bottom>
    </border>
    <border>
      <left style="medium"/>
      <right/>
      <top style="thin">
        <color rgb="FF000000"/>
      </top>
      <bottom style="thin">
        <color rgb="FF000000"/>
      </bottom>
    </border>
    <border>
      <left style="medium"/>
      <right/>
      <top style="thin">
        <color rgb="FF000000"/>
      </top>
      <bottom/>
    </border>
    <border>
      <left style="medium"/>
      <right/>
      <top style="thin"/>
      <bottom style="medium"/>
    </border>
    <border>
      <left/>
      <right style="medium"/>
      <top style="thin">
        <color rgb="FF000000"/>
      </top>
      <bottom style="medium"/>
    </border>
    <border>
      <left style="thin">
        <color rgb="FF000000"/>
      </left>
      <right style="medium"/>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style="medium"/>
    </border>
    <border>
      <left style="medium"/>
      <right style="thin">
        <color rgb="FF000000"/>
      </right>
      <top style="medium"/>
      <bottom style="thin">
        <color rgb="FF000000"/>
      </bottom>
    </border>
    <border>
      <left style="medium"/>
      <right style="thin">
        <color rgb="FF000000"/>
      </right>
      <top style="thin">
        <color rgb="FF000000"/>
      </top>
      <bottom style="medium"/>
    </border>
    <border>
      <left style="thin">
        <color rgb="FF000000"/>
      </left>
      <right style="medium"/>
      <top style="medium"/>
      <bottom style="thin">
        <color rgb="FF000000"/>
      </bottom>
    </border>
    <border>
      <left style="thin">
        <color rgb="FF000000"/>
      </left>
      <right style="medium"/>
      <top style="thin">
        <color rgb="FF000000"/>
      </top>
      <bottom style="medium"/>
    </border>
    <border>
      <left style="medium"/>
      <right style="thin">
        <color rgb="FF000000"/>
      </right>
      <top/>
      <bottom style="thin">
        <color rgb="FF000000"/>
      </bottom>
    </border>
    <border>
      <left/>
      <right/>
      <top style="thin">
        <color rgb="FF000000"/>
      </top>
      <bottom style="thin">
        <color rgb="FF000000"/>
      </bottom>
    </border>
    <border>
      <left style="medium"/>
      <right style="medium"/>
      <top style="thin"/>
      <bottom style="thin"/>
    </border>
    <border>
      <left style="medium"/>
      <right style="medium"/>
      <top/>
      <bottom style="medium"/>
    </border>
    <border>
      <left style="medium"/>
      <right style="medium"/>
      <top style="thin">
        <color rgb="FF000000"/>
      </top>
      <bottom/>
    </border>
    <border>
      <left style="medium"/>
      <right style="medium"/>
      <top style="thin">
        <color rgb="FF000000"/>
      </top>
      <bottom style="medium"/>
    </border>
    <border>
      <left style="medium"/>
      <right style="medium"/>
      <top/>
      <bottom/>
    </border>
    <border>
      <left style="medium"/>
      <right style="medium"/>
      <top style="thin"/>
      <bottom style="medium"/>
    </border>
    <border>
      <left/>
      <right/>
      <top style="thin"/>
      <bottom style="medium"/>
    </border>
    <border>
      <left/>
      <right style="medium"/>
      <top style="thin"/>
      <bottom style="mediu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right/>
      <top/>
      <bottom style="thin">
        <color rgb="FF000000"/>
      </bottom>
    </border>
    <border>
      <left/>
      <right style="thin">
        <color rgb="FF000000"/>
      </right>
      <top/>
      <bottom style="thin">
        <color rgb="FF000000"/>
      </bottom>
    </border>
    <border>
      <left style="medium"/>
      <right style="thin"/>
      <top style="thin"/>
      <bottom style="thin"/>
    </border>
    <border>
      <left style="thin"/>
      <right style="thin"/>
      <top style="thin"/>
      <bottom style="thin"/>
    </border>
    <border>
      <left style="medium"/>
      <right style="thin"/>
      <top/>
      <bottom style="thin"/>
    </border>
    <border>
      <left style="thin"/>
      <right style="thin"/>
      <top/>
      <bottom style="thin"/>
    </border>
    <border>
      <left style="medium"/>
      <right/>
      <top style="thin"/>
      <bottom/>
    </border>
    <border>
      <left/>
      <right/>
      <top style="thin"/>
      <bottom/>
    </border>
    <border>
      <left/>
      <right style="thin">
        <color rgb="FF000000"/>
      </right>
      <top style="thin"/>
      <bottom/>
    </border>
    <border>
      <left style="medium"/>
      <right/>
      <top style="thin"/>
      <bottom style="thin">
        <color rgb="FF000000"/>
      </bottom>
    </border>
    <border>
      <left/>
      <right/>
      <top style="thin"/>
      <bottom style="thin">
        <color rgb="FF000000"/>
      </bottom>
    </border>
    <border>
      <left/>
      <right style="thin">
        <color rgb="FF000000"/>
      </right>
      <top style="thin"/>
      <bottom style="thin">
        <color rgb="FF000000"/>
      </bottom>
    </border>
    <border>
      <left style="medium"/>
      <right/>
      <top/>
      <bottom/>
    </border>
    <border>
      <left style="medium"/>
      <right style="thin">
        <color rgb="FF000000"/>
      </right>
      <top/>
      <bottom/>
    </border>
    <border>
      <left style="thin">
        <color rgb="FF000000"/>
      </left>
      <right/>
      <top/>
      <bottom/>
    </border>
    <border>
      <left/>
      <right style="thin">
        <color rgb="FF000000"/>
      </right>
      <top/>
      <bottom/>
    </border>
    <border>
      <left style="medium"/>
      <right style="medium"/>
      <top/>
      <bottom style="thin">
        <color rgb="FF000000"/>
      </bottom>
    </border>
    <border>
      <left style="medium"/>
      <right/>
      <top style="thin">
        <color rgb="FF000000"/>
      </top>
      <bottom style="medium"/>
    </border>
    <border>
      <left/>
      <right/>
      <top style="thin">
        <color rgb="FF000000"/>
      </top>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right style="medium">
        <color rgb="FF000000"/>
      </right>
      <top/>
      <bottom/>
    </border>
    <border>
      <left style="medium"/>
      <right/>
      <top/>
      <bottom style="medium">
        <color rgb="FF000000"/>
      </bottom>
    </border>
    <border>
      <left/>
      <right/>
      <top/>
      <bottom style="medium">
        <color rgb="FF000000"/>
      </bottom>
    </border>
    <border>
      <left/>
      <right style="medium">
        <color rgb="FF000000"/>
      </right>
      <top/>
      <bottom style="medium">
        <color rgb="FF000000"/>
      </bottom>
    </border>
    <border>
      <left/>
      <right style="medium"/>
      <top/>
      <bottom/>
    </border>
    <border>
      <left style="medium">
        <color rgb="FF000000"/>
      </left>
      <right/>
      <top/>
      <bottom/>
    </border>
    <border>
      <left style="medium">
        <color rgb="FF000000"/>
      </left>
      <right/>
      <top/>
      <bottom style="medium">
        <color rgb="FF000000"/>
      </bottom>
    </border>
    <border>
      <left/>
      <right style="medium"/>
      <top/>
      <bottom style="medium">
        <color rgb="FF000000"/>
      </bottom>
    </border>
    <border>
      <left style="medium"/>
      <right/>
      <top style="medium">
        <color rgb="FF000000"/>
      </top>
      <bottom/>
    </border>
    <border>
      <left/>
      <right/>
      <top style="medium">
        <color rgb="FF000000"/>
      </top>
      <bottom/>
    </border>
    <border>
      <left/>
      <right style="medium"/>
      <top style="medium">
        <color rgb="FF000000"/>
      </top>
      <bottom/>
    </border>
    <border>
      <left style="medium"/>
      <right style="thin">
        <color rgb="FF000000"/>
      </right>
      <top style="medium">
        <color rgb="FF000000"/>
      </top>
      <bottom/>
    </border>
    <border>
      <left style="medium"/>
      <right style="thin"/>
      <top style="medium"/>
      <bottom style="thin"/>
    </border>
    <border>
      <left style="thin"/>
      <right style="thin"/>
      <top style="medium"/>
      <bottom style="thin"/>
    </border>
    <border>
      <left style="thin"/>
      <right/>
      <top style="medium"/>
      <bottom style="thin"/>
    </border>
    <border>
      <left style="medium"/>
      <right style="medium"/>
      <top style="medium"/>
      <bottom style="thin"/>
    </border>
    <border>
      <left style="thin">
        <color rgb="FF000000"/>
      </left>
      <right/>
      <top style="medium">
        <color rgb="FF000000"/>
      </top>
      <bottom style="thin">
        <color rgb="FF000000"/>
      </bottom>
    </border>
    <border>
      <left/>
      <right/>
      <top style="medium">
        <color rgb="FF000000"/>
      </top>
      <bottom style="thin">
        <color rgb="FF000000"/>
      </bottom>
    </border>
    <border>
      <left/>
      <right style="medium"/>
      <top style="medium">
        <color rgb="FF000000"/>
      </top>
      <bottom style="thin">
        <color rgb="FF000000"/>
      </bottom>
    </border>
    <border>
      <left/>
      <right style="medium"/>
      <top style="thin">
        <color rgb="FF000000"/>
      </top>
      <bottom style="thin">
        <color rgb="FF000000"/>
      </bottom>
    </border>
    <border>
      <left/>
      <right/>
      <top style="medium"/>
      <bottom style="medium"/>
    </border>
    <border>
      <left/>
      <right style="medium"/>
      <top style="medium"/>
      <bottom style="medium"/>
    </border>
    <border>
      <left style="thin">
        <color rgb="FF000000"/>
      </left>
      <right/>
      <top style="medium">
        <color rgb="FF000000"/>
      </top>
      <bottom/>
    </border>
    <border>
      <left/>
      <right style="thin">
        <color rgb="FF000000"/>
      </right>
      <top style="medium">
        <color rgb="FF000000"/>
      </top>
      <bottom/>
    </border>
    <border>
      <left/>
      <right style="thin">
        <color rgb="FF000000"/>
      </right>
      <top style="thin">
        <color rgb="FF000000"/>
      </top>
      <bottom style="thin">
        <color rgb="FF000000"/>
      </bottom>
    </border>
    <border>
      <left/>
      <right style="thin">
        <color rgb="FF000000"/>
      </right>
      <top style="thin">
        <color rgb="FF000000"/>
      </top>
      <bottom style="medium"/>
    </border>
    <border>
      <left style="medium"/>
      <right/>
      <top style="thin"/>
      <bottom style="thin"/>
    </border>
    <border>
      <left/>
      <right/>
      <top style="thin"/>
      <bottom style="thin"/>
    </border>
    <border>
      <left/>
      <right style="thin"/>
      <top style="thin"/>
      <bottom style="thin"/>
    </border>
    <border>
      <left style="medium"/>
      <right/>
      <top style="medium"/>
      <bottom style="thin"/>
    </border>
    <border>
      <left/>
      <right/>
      <top style="medium"/>
      <bottom style="thin"/>
    </border>
    <border>
      <left/>
      <right style="medium"/>
      <top style="medium"/>
      <bottom style="thin"/>
    </border>
    <border>
      <left style="thin">
        <color rgb="FF000000"/>
      </left>
      <right style="thin">
        <color rgb="FF000000"/>
      </right>
      <top style="medium">
        <color rgb="FF000000"/>
      </top>
      <bottom/>
    </border>
    <border>
      <left style="medium"/>
      <right style="thin"/>
      <top style="thin"/>
      <bottom style="medium"/>
    </border>
    <border>
      <left style="thin"/>
      <right style="thin"/>
      <top style="thin"/>
      <bottom style="medium"/>
    </border>
    <border>
      <left/>
      <right style="medium"/>
      <top/>
      <bottom style="thin">
        <color rgb="FF000000"/>
      </bottom>
    </border>
    <border>
      <left/>
      <right style="thin">
        <color rgb="FF000000"/>
      </right>
      <top style="medium"/>
      <bottom style="medium"/>
    </border>
    <border>
      <left style="thin"/>
      <right style="medium"/>
      <top style="thin"/>
      <bottom style="thin"/>
    </border>
    <border>
      <left style="thin"/>
      <right style="medium"/>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6" fillId="29" borderId="1" applyNumberFormat="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237">
    <xf numFmtId="0" fontId="0" fillId="0" borderId="0" xfId="0" applyFont="1" applyAlignment="1">
      <alignment/>
    </xf>
    <xf numFmtId="0" fontId="0" fillId="0" borderId="0" xfId="0" applyFont="1" applyAlignment="1">
      <alignment/>
    </xf>
    <xf numFmtId="0" fontId="55" fillId="0" borderId="10" xfId="0" applyFont="1" applyBorder="1" applyAlignment="1">
      <alignment horizontal="left" vertical="center"/>
    </xf>
    <xf numFmtId="0" fontId="38" fillId="33" borderId="11" xfId="0" applyFont="1" applyFill="1" applyBorder="1" applyAlignment="1">
      <alignment/>
    </xf>
    <xf numFmtId="0" fontId="38" fillId="34" borderId="12" xfId="0" applyFont="1" applyFill="1" applyBorder="1" applyAlignment="1">
      <alignment/>
    </xf>
    <xf numFmtId="0" fontId="38" fillId="35" borderId="13" xfId="0" applyFont="1" applyFill="1" applyBorder="1" applyAlignment="1">
      <alignment/>
    </xf>
    <xf numFmtId="0" fontId="54" fillId="2" borderId="14" xfId="0" applyFont="1" applyFill="1" applyBorder="1" applyAlignment="1">
      <alignment horizontal="center" vertical="center" wrapText="1"/>
    </xf>
    <xf numFmtId="0" fontId="54" fillId="2" borderId="15" xfId="0" applyFont="1" applyFill="1" applyBorder="1" applyAlignment="1">
      <alignment horizontal="center" vertical="center"/>
    </xf>
    <xf numFmtId="0" fontId="54" fillId="0" borderId="16" xfId="0" applyFont="1" applyBorder="1" applyAlignment="1">
      <alignment/>
    </xf>
    <xf numFmtId="0" fontId="54" fillId="0" borderId="17" xfId="0" applyFont="1" applyBorder="1" applyAlignment="1">
      <alignment/>
    </xf>
    <xf numFmtId="0" fontId="54" fillId="0" borderId="18" xfId="0" applyFont="1" applyBorder="1" applyAlignment="1">
      <alignment/>
    </xf>
    <xf numFmtId="0" fontId="54" fillId="0" borderId="19" xfId="0" applyFont="1" applyBorder="1" applyAlignment="1">
      <alignment/>
    </xf>
    <xf numFmtId="164" fontId="54" fillId="0" borderId="20" xfId="0" applyNumberFormat="1" applyFont="1" applyBorder="1" applyAlignment="1">
      <alignment horizontal="center"/>
    </xf>
    <xf numFmtId="164" fontId="54" fillId="0" borderId="21" xfId="0" applyNumberFormat="1" applyFont="1" applyBorder="1" applyAlignment="1">
      <alignment horizontal="center"/>
    </xf>
    <xf numFmtId="0" fontId="55" fillId="0" borderId="22" xfId="0" applyFont="1" applyBorder="1" applyAlignment="1">
      <alignment/>
    </xf>
    <xf numFmtId="0" fontId="55" fillId="0" borderId="23" xfId="0" applyFont="1" applyBorder="1" applyAlignment="1">
      <alignment/>
    </xf>
    <xf numFmtId="0" fontId="55" fillId="0" borderId="24" xfId="0" applyFont="1" applyBorder="1" applyAlignment="1">
      <alignment/>
    </xf>
    <xf numFmtId="0" fontId="54" fillId="0" borderId="25" xfId="0" applyFont="1" applyBorder="1" applyAlignment="1">
      <alignment/>
    </xf>
    <xf numFmtId="0" fontId="54" fillId="0" borderId="26" xfId="0" applyFont="1" applyBorder="1" applyAlignment="1">
      <alignment/>
    </xf>
    <xf numFmtId="0" fontId="0" fillId="36" borderId="0" xfId="0" applyFont="1" applyFill="1" applyAlignment="1">
      <alignment/>
    </xf>
    <xf numFmtId="0" fontId="0" fillId="36" borderId="0" xfId="0" applyFont="1" applyFill="1" applyBorder="1" applyAlignment="1">
      <alignment/>
    </xf>
    <xf numFmtId="0" fontId="54" fillId="36" borderId="0" xfId="0" applyFont="1" applyFill="1" applyBorder="1" applyAlignment="1">
      <alignment/>
    </xf>
    <xf numFmtId="0" fontId="55" fillId="36" borderId="0" xfId="0" applyFont="1" applyFill="1" applyAlignment="1">
      <alignment/>
    </xf>
    <xf numFmtId="164" fontId="55" fillId="37" borderId="27" xfId="0" applyNumberFormat="1" applyFont="1" applyFill="1" applyBorder="1" applyAlignment="1">
      <alignment horizontal="center"/>
    </xf>
    <xf numFmtId="164" fontId="55" fillId="38" borderId="28" xfId="0" applyNumberFormat="1" applyFont="1" applyFill="1" applyBorder="1" applyAlignment="1">
      <alignment horizontal="center"/>
    </xf>
    <xf numFmtId="0" fontId="55" fillId="0" borderId="29" xfId="0" applyFont="1" applyBorder="1" applyAlignment="1">
      <alignment horizontal="center" vertical="center"/>
    </xf>
    <xf numFmtId="0" fontId="55" fillId="0" borderId="10" xfId="0" applyFont="1" applyBorder="1" applyAlignment="1">
      <alignment horizontal="center" vertical="center"/>
    </xf>
    <xf numFmtId="0" fontId="55" fillId="0" borderId="26" xfId="0" applyFont="1" applyBorder="1" applyAlignment="1">
      <alignment horizontal="center" vertical="center"/>
    </xf>
    <xf numFmtId="0" fontId="0" fillId="0" borderId="0" xfId="0" applyFont="1" applyAlignment="1">
      <alignment/>
    </xf>
    <xf numFmtId="0" fontId="55" fillId="0" borderId="0" xfId="0" applyFont="1" applyBorder="1" applyAlignment="1">
      <alignment vertical="center"/>
    </xf>
    <xf numFmtId="0" fontId="0" fillId="36" borderId="0" xfId="0" applyFont="1" applyFill="1" applyAlignment="1">
      <alignment vertical="top" wrapText="1"/>
    </xf>
    <xf numFmtId="0" fontId="55" fillId="0" borderId="0" xfId="0" applyFont="1" applyBorder="1" applyAlignment="1">
      <alignment vertical="top" wrapText="1"/>
    </xf>
    <xf numFmtId="0" fontId="0" fillId="0" borderId="0" xfId="0" applyFont="1" applyAlignment="1">
      <alignment vertical="top" wrapText="1"/>
    </xf>
    <xf numFmtId="0" fontId="0" fillId="0" borderId="0" xfId="0" applyFont="1" applyFill="1" applyAlignment="1">
      <alignment/>
    </xf>
    <xf numFmtId="0" fontId="0" fillId="36" borderId="0" xfId="0" applyFont="1" applyFill="1" applyBorder="1" applyAlignment="1">
      <alignment horizontal="center"/>
    </xf>
    <xf numFmtId="0" fontId="55" fillId="0" borderId="30" xfId="0" applyFont="1" applyBorder="1" applyAlignment="1">
      <alignment horizontal="left" vertical="center"/>
    </xf>
    <xf numFmtId="0" fontId="0" fillId="36" borderId="0" xfId="0" applyFont="1" applyFill="1" applyBorder="1" applyAlignment="1">
      <alignment vertical="top" wrapText="1"/>
    </xf>
    <xf numFmtId="0" fontId="0" fillId="36" borderId="0" xfId="0" applyFont="1" applyFill="1" applyBorder="1" applyAlignment="1">
      <alignment vertical="top" wrapText="1"/>
    </xf>
    <xf numFmtId="0" fontId="0" fillId="0" borderId="0" xfId="0" applyFont="1" applyBorder="1" applyAlignment="1">
      <alignment vertical="top" wrapText="1"/>
    </xf>
    <xf numFmtId="0" fontId="56" fillId="0" borderId="31" xfId="0" applyFont="1" applyBorder="1" applyAlignment="1">
      <alignment horizontal="center" vertical="center"/>
    </xf>
    <xf numFmtId="164" fontId="56" fillId="0" borderId="32" xfId="0" applyNumberFormat="1" applyFont="1" applyBorder="1" applyAlignment="1">
      <alignment horizontal="center" vertical="center"/>
    </xf>
    <xf numFmtId="0" fontId="56" fillId="0" borderId="33" xfId="0" applyFont="1" applyBorder="1" applyAlignment="1">
      <alignment horizontal="center" vertical="center"/>
    </xf>
    <xf numFmtId="164" fontId="56" fillId="0" borderId="34" xfId="0" applyNumberFormat="1" applyFont="1" applyBorder="1" applyAlignment="1">
      <alignment horizontal="center" vertical="center"/>
    </xf>
    <xf numFmtId="0" fontId="56" fillId="0" borderId="35" xfId="0" applyFont="1" applyBorder="1" applyAlignment="1">
      <alignment horizontal="center" vertical="center"/>
    </xf>
    <xf numFmtId="164" fontId="56" fillId="0" borderId="36" xfId="0" applyNumberFormat="1" applyFont="1" applyBorder="1" applyAlignment="1">
      <alignment horizontal="center" vertical="center"/>
    </xf>
    <xf numFmtId="0" fontId="57" fillId="0" borderId="19" xfId="0" applyFont="1" applyFill="1" applyBorder="1" applyAlignment="1">
      <alignment horizontal="left" vertical="top" wrapText="1"/>
    </xf>
    <xf numFmtId="0" fontId="57" fillId="0" borderId="37" xfId="0" applyFont="1" applyFill="1" applyBorder="1" applyAlignment="1">
      <alignment horizontal="left" vertical="top" wrapText="1"/>
    </xf>
    <xf numFmtId="0" fontId="57" fillId="0" borderId="38" xfId="0" applyFont="1" applyFill="1" applyBorder="1" applyAlignment="1">
      <alignment horizontal="left" vertical="top" wrapText="1"/>
    </xf>
    <xf numFmtId="0" fontId="58" fillId="0" borderId="39" xfId="0" applyFont="1" applyFill="1" applyBorder="1" applyAlignment="1">
      <alignment horizontal="left" vertical="top" wrapText="1"/>
    </xf>
    <xf numFmtId="0" fontId="58" fillId="0" borderId="40" xfId="0" applyFont="1" applyFill="1" applyBorder="1" applyAlignment="1">
      <alignment horizontal="left" vertical="top" wrapText="1"/>
    </xf>
    <xf numFmtId="0" fontId="58" fillId="0" borderId="23" xfId="0" applyFont="1" applyBorder="1" applyAlignment="1" applyProtection="1">
      <alignment horizontal="center" vertical="center"/>
      <protection locked="0"/>
    </xf>
    <xf numFmtId="0" fontId="58" fillId="0" borderId="30" xfId="0" applyFont="1" applyBorder="1" applyAlignment="1" applyProtection="1">
      <alignment horizontal="center" vertical="center"/>
      <protection locked="0"/>
    </xf>
    <xf numFmtId="0" fontId="58" fillId="0" borderId="41" xfId="0" applyFont="1" applyFill="1" applyBorder="1" applyAlignment="1">
      <alignment horizontal="left" vertical="top" wrapText="1"/>
    </xf>
    <xf numFmtId="0" fontId="57" fillId="39" borderId="42" xfId="0" applyFont="1" applyFill="1" applyBorder="1" applyAlignment="1">
      <alignment horizontal="center" vertical="center"/>
    </xf>
    <xf numFmtId="0" fontId="9" fillId="0" borderId="42" xfId="0" applyFont="1" applyBorder="1" applyAlignment="1">
      <alignment vertical="center"/>
    </xf>
    <xf numFmtId="0" fontId="9" fillId="0" borderId="43" xfId="0" applyFont="1" applyBorder="1" applyAlignment="1">
      <alignment vertical="center"/>
    </xf>
    <xf numFmtId="0" fontId="57" fillId="39" borderId="22" xfId="0" applyFont="1" applyFill="1" applyBorder="1" applyAlignment="1">
      <alignment horizontal="center" vertical="center"/>
    </xf>
    <xf numFmtId="0" fontId="57" fillId="39" borderId="44" xfId="0" applyFont="1" applyFill="1" applyBorder="1" applyAlignment="1">
      <alignment horizontal="center" vertical="center"/>
    </xf>
    <xf numFmtId="0" fontId="57" fillId="39" borderId="45" xfId="0" applyFont="1" applyFill="1" applyBorder="1" applyAlignment="1">
      <alignment horizontal="center" vertical="center"/>
    </xf>
    <xf numFmtId="0" fontId="57" fillId="39" borderId="46" xfId="0" applyFont="1" applyFill="1" applyBorder="1" applyAlignment="1">
      <alignment horizontal="center" vertical="center" wrapText="1"/>
    </xf>
    <xf numFmtId="0" fontId="57" fillId="39" borderId="47" xfId="0" applyFont="1" applyFill="1" applyBorder="1" applyAlignment="1">
      <alignment horizontal="center" vertical="center" wrapText="1"/>
    </xf>
    <xf numFmtId="0" fontId="57" fillId="39" borderId="48" xfId="0" applyFont="1" applyFill="1" applyBorder="1" applyAlignment="1">
      <alignment horizontal="left" vertical="center" wrapText="1"/>
    </xf>
    <xf numFmtId="0" fontId="57" fillId="39" borderId="49" xfId="0" applyFont="1" applyFill="1" applyBorder="1" applyAlignment="1">
      <alignment horizontal="left" vertical="center" wrapText="1"/>
    </xf>
    <xf numFmtId="0" fontId="57" fillId="39" borderId="50" xfId="0" applyFont="1" applyFill="1" applyBorder="1" applyAlignment="1">
      <alignment horizontal="left" vertical="center" wrapText="1"/>
    </xf>
    <xf numFmtId="0" fontId="57" fillId="39" borderId="44" xfId="0" applyFont="1" applyFill="1" applyBorder="1" applyAlignment="1">
      <alignment horizontal="center" vertical="center" wrapText="1"/>
    </xf>
    <xf numFmtId="0" fontId="57" fillId="39" borderId="45" xfId="0" applyFont="1" applyFill="1" applyBorder="1" applyAlignment="1">
      <alignment horizontal="center" vertical="center" wrapText="1"/>
    </xf>
    <xf numFmtId="0" fontId="57" fillId="39" borderId="51" xfId="0" applyFont="1" applyFill="1" applyBorder="1" applyAlignment="1">
      <alignment horizontal="left" vertical="center" wrapText="1"/>
    </xf>
    <xf numFmtId="0" fontId="57" fillId="39" borderId="52" xfId="0" applyFont="1" applyFill="1" applyBorder="1" applyAlignment="1">
      <alignment horizontal="left" vertical="center" wrapText="1"/>
    </xf>
    <xf numFmtId="0" fontId="57" fillId="39" borderId="53" xfId="0" applyFont="1" applyFill="1" applyBorder="1" applyAlignment="1">
      <alignment horizontal="left" vertical="center" wrapText="1"/>
    </xf>
    <xf numFmtId="0" fontId="56" fillId="39" borderId="18" xfId="0" applyFont="1" applyFill="1" applyBorder="1" applyAlignment="1">
      <alignment horizontal="center" vertical="center" textRotation="90" wrapText="1"/>
    </xf>
    <xf numFmtId="0" fontId="3" fillId="0" borderId="54" xfId="0" applyFont="1" applyBorder="1" applyAlignment="1">
      <alignment/>
    </xf>
    <xf numFmtId="0" fontId="3" fillId="0" borderId="55" xfId="0" applyFont="1" applyBorder="1" applyAlignment="1">
      <alignment/>
    </xf>
    <xf numFmtId="0" fontId="3" fillId="0" borderId="40" xfId="0" applyFont="1" applyFill="1" applyBorder="1" applyAlignment="1">
      <alignment horizontal="left" vertical="top"/>
    </xf>
    <xf numFmtId="0" fontId="3" fillId="0" borderId="41" xfId="0" applyFont="1" applyFill="1" applyBorder="1" applyAlignment="1">
      <alignment horizontal="left" vertical="top"/>
    </xf>
    <xf numFmtId="0" fontId="3" fillId="0" borderId="40" xfId="0" applyFont="1" applyFill="1" applyBorder="1" applyAlignment="1">
      <alignment horizontal="left" vertical="top" wrapText="1"/>
    </xf>
    <xf numFmtId="0" fontId="3" fillId="0" borderId="41" xfId="0" applyFont="1" applyFill="1" applyBorder="1" applyAlignment="1">
      <alignment horizontal="left" vertical="top" wrapText="1"/>
    </xf>
    <xf numFmtId="0" fontId="57" fillId="40" borderId="45" xfId="0" applyFont="1" applyFill="1" applyBorder="1" applyAlignment="1">
      <alignment horizontal="left" vertical="center" wrapText="1"/>
    </xf>
    <xf numFmtId="0" fontId="57" fillId="40" borderId="45" xfId="0" applyFont="1" applyFill="1" applyBorder="1" applyAlignment="1">
      <alignment horizontal="left" vertical="center" wrapText="1"/>
    </xf>
    <xf numFmtId="0" fontId="57" fillId="40" borderId="56" xfId="0" applyFont="1" applyFill="1" applyBorder="1" applyAlignment="1">
      <alignment horizontal="left" vertical="center" wrapText="1"/>
    </xf>
    <xf numFmtId="0" fontId="57" fillId="40" borderId="0" xfId="0" applyFont="1" applyFill="1" applyBorder="1" applyAlignment="1">
      <alignment horizontal="left" vertical="center" wrapText="1"/>
    </xf>
    <xf numFmtId="0" fontId="57" fillId="40" borderId="57" xfId="0" applyFont="1" applyFill="1" applyBorder="1" applyAlignment="1">
      <alignment horizontal="left" vertical="center" wrapText="1"/>
    </xf>
    <xf numFmtId="0" fontId="57" fillId="39" borderId="18" xfId="0" applyFont="1" applyFill="1" applyBorder="1" applyAlignment="1">
      <alignment horizontal="left" vertical="center" wrapText="1"/>
    </xf>
    <xf numFmtId="0" fontId="57" fillId="39" borderId="40" xfId="0" applyFont="1" applyFill="1" applyBorder="1" applyAlignment="1">
      <alignment horizontal="left" vertical="center" wrapText="1"/>
    </xf>
    <xf numFmtId="0" fontId="3" fillId="0" borderId="40" xfId="0" applyFont="1" applyBorder="1" applyAlignment="1">
      <alignment horizontal="left"/>
    </xf>
    <xf numFmtId="0" fontId="3" fillId="0" borderId="41" xfId="0" applyFont="1" applyBorder="1" applyAlignment="1">
      <alignment horizontal="left"/>
    </xf>
    <xf numFmtId="0" fontId="57" fillId="39" borderId="35" xfId="0" applyFont="1" applyFill="1" applyBorder="1" applyAlignment="1">
      <alignment horizontal="center" vertical="center"/>
    </xf>
    <xf numFmtId="0" fontId="10" fillId="0" borderId="35" xfId="0" applyFont="1" applyBorder="1" applyAlignment="1">
      <alignment/>
    </xf>
    <xf numFmtId="0" fontId="10" fillId="0" borderId="58" xfId="0" applyFont="1" applyBorder="1" applyAlignment="1">
      <alignment/>
    </xf>
    <xf numFmtId="0" fontId="57" fillId="39" borderId="42" xfId="0" applyFont="1" applyFill="1" applyBorder="1" applyAlignment="1">
      <alignment horizontal="center"/>
    </xf>
    <xf numFmtId="0" fontId="10" fillId="0" borderId="42" xfId="0" applyFont="1" applyBorder="1" applyAlignment="1">
      <alignment/>
    </xf>
    <xf numFmtId="0" fontId="10" fillId="0" borderId="43" xfId="0" applyFont="1" applyBorder="1" applyAlignment="1">
      <alignment/>
    </xf>
    <xf numFmtId="0" fontId="57" fillId="39" borderId="22" xfId="0" applyFont="1" applyFill="1" applyBorder="1" applyAlignment="1">
      <alignment horizontal="center"/>
    </xf>
    <xf numFmtId="0" fontId="57" fillId="0" borderId="59" xfId="0" applyFont="1" applyFill="1" applyBorder="1" applyAlignment="1">
      <alignment horizontal="left" vertical="top" wrapText="1"/>
    </xf>
    <xf numFmtId="0" fontId="57" fillId="0" borderId="60" xfId="0" applyFont="1" applyFill="1" applyBorder="1" applyAlignment="1">
      <alignment horizontal="left" vertical="top" wrapText="1"/>
    </xf>
    <xf numFmtId="0" fontId="57" fillId="0" borderId="20" xfId="0" applyFont="1" applyFill="1" applyBorder="1" applyAlignment="1">
      <alignment horizontal="left" vertical="top" wrapText="1"/>
    </xf>
    <xf numFmtId="0" fontId="59" fillId="39" borderId="61" xfId="0" applyFont="1" applyFill="1" applyBorder="1" applyAlignment="1">
      <alignment horizontal="center" vertical="center"/>
    </xf>
    <xf numFmtId="0" fontId="59" fillId="39" borderId="62" xfId="0" applyFont="1" applyFill="1" applyBorder="1" applyAlignment="1">
      <alignment horizontal="center" vertical="center"/>
    </xf>
    <xf numFmtId="0" fontId="59" fillId="39" borderId="63" xfId="0" applyFont="1" applyFill="1" applyBorder="1" applyAlignment="1">
      <alignment horizontal="center" vertical="center"/>
    </xf>
    <xf numFmtId="0" fontId="59" fillId="39" borderId="64" xfId="0" applyFont="1" applyFill="1" applyBorder="1" applyAlignment="1">
      <alignment horizontal="center" vertical="center"/>
    </xf>
    <xf numFmtId="0" fontId="59" fillId="39" borderId="65" xfId="0" applyFont="1" applyFill="1" applyBorder="1" applyAlignment="1">
      <alignment horizontal="center" vertical="center"/>
    </xf>
    <xf numFmtId="0" fontId="59" fillId="39" borderId="66" xfId="0" applyFont="1" applyFill="1" applyBorder="1" applyAlignment="1">
      <alignment horizontal="center" vertical="center"/>
    </xf>
    <xf numFmtId="0" fontId="58" fillId="0" borderId="61" xfId="0" applyFont="1" applyBorder="1" applyAlignment="1">
      <alignment horizontal="center"/>
    </xf>
    <xf numFmtId="0" fontId="58" fillId="0" borderId="62" xfId="0" applyFont="1" applyBorder="1" applyAlignment="1">
      <alignment horizontal="center"/>
    </xf>
    <xf numFmtId="0" fontId="3" fillId="0" borderId="62" xfId="0" applyFont="1" applyBorder="1" applyAlignment="1">
      <alignment/>
    </xf>
    <xf numFmtId="0" fontId="3" fillId="0" borderId="0" xfId="0" applyFont="1" applyBorder="1" applyAlignment="1">
      <alignment/>
    </xf>
    <xf numFmtId="0" fontId="0" fillId="0" borderId="0" xfId="0" applyFont="1" applyBorder="1" applyAlignment="1">
      <alignment/>
    </xf>
    <xf numFmtId="0" fontId="3" fillId="0" borderId="67" xfId="0" applyFont="1" applyBorder="1" applyAlignment="1">
      <alignment/>
    </xf>
    <xf numFmtId="0" fontId="3" fillId="0" borderId="68" xfId="0" applyFont="1" applyBorder="1" applyAlignment="1">
      <alignment/>
    </xf>
    <xf numFmtId="0" fontId="3" fillId="0" borderId="69" xfId="0" applyFont="1" applyBorder="1" applyAlignment="1">
      <alignment/>
    </xf>
    <xf numFmtId="0" fontId="3" fillId="0" borderId="70" xfId="0" applyFont="1" applyBorder="1" applyAlignment="1">
      <alignment/>
    </xf>
    <xf numFmtId="0" fontId="59" fillId="0" borderId="61" xfId="0" applyFont="1" applyBorder="1" applyAlignment="1">
      <alignment horizontal="center" vertical="center" wrapText="1"/>
    </xf>
    <xf numFmtId="0" fontId="3" fillId="0" borderId="63" xfId="0" applyFont="1" applyBorder="1" applyAlignment="1">
      <alignment/>
    </xf>
    <xf numFmtId="0" fontId="3" fillId="0" borderId="71" xfId="0" applyFont="1" applyBorder="1" applyAlignment="1">
      <alignment/>
    </xf>
    <xf numFmtId="0" fontId="3" fillId="0" borderId="64" xfId="0" applyFont="1" applyBorder="1" applyAlignment="1">
      <alignment/>
    </xf>
    <xf numFmtId="0" fontId="0" fillId="0" borderId="65" xfId="0" applyFont="1" applyBorder="1" applyAlignment="1">
      <alignment/>
    </xf>
    <xf numFmtId="0" fontId="3" fillId="0" borderId="66" xfId="0" applyFont="1" applyBorder="1" applyAlignment="1">
      <alignment/>
    </xf>
    <xf numFmtId="0" fontId="59" fillId="0" borderId="62" xfId="0" applyFont="1" applyBorder="1" applyAlignment="1">
      <alignment horizontal="center" vertical="center"/>
    </xf>
    <xf numFmtId="0" fontId="3" fillId="0" borderId="72" xfId="0" applyFont="1" applyBorder="1" applyAlignment="1">
      <alignment/>
    </xf>
    <xf numFmtId="0" fontId="3" fillId="0" borderId="73" xfId="0" applyFont="1" applyBorder="1" applyAlignment="1">
      <alignment/>
    </xf>
    <xf numFmtId="0" fontId="3" fillId="0" borderId="74" xfId="0" applyFont="1" applyBorder="1" applyAlignment="1">
      <alignment/>
    </xf>
    <xf numFmtId="0" fontId="57" fillId="0" borderId="72" xfId="0" applyFont="1" applyBorder="1" applyAlignment="1">
      <alignment horizontal="center" vertical="center"/>
    </xf>
    <xf numFmtId="0" fontId="59" fillId="39" borderId="75" xfId="0" applyFont="1" applyFill="1" applyBorder="1" applyAlignment="1">
      <alignment horizontal="center" vertical="center"/>
    </xf>
    <xf numFmtId="0" fontId="59" fillId="39" borderId="76" xfId="0" applyFont="1" applyFill="1" applyBorder="1" applyAlignment="1">
      <alignment horizontal="center" vertical="center"/>
    </xf>
    <xf numFmtId="0" fontId="3" fillId="0" borderId="76" xfId="0" applyFont="1" applyBorder="1" applyAlignment="1">
      <alignment/>
    </xf>
    <xf numFmtId="0" fontId="3" fillId="0" borderId="77" xfId="0" applyFont="1" applyBorder="1" applyAlignment="1">
      <alignment/>
    </xf>
    <xf numFmtId="0" fontId="57" fillId="0" borderId="75" xfId="0" applyFont="1" applyBorder="1" applyAlignment="1">
      <alignment horizontal="center" vertical="center"/>
    </xf>
    <xf numFmtId="0" fontId="57" fillId="0" borderId="76" xfId="0" applyFont="1" applyBorder="1" applyAlignment="1">
      <alignment horizontal="center" vertical="center"/>
    </xf>
    <xf numFmtId="0" fontId="55" fillId="0" borderId="78" xfId="0" applyFont="1" applyBorder="1" applyAlignment="1">
      <alignment horizontal="left" vertical="center" wrapText="1"/>
    </xf>
    <xf numFmtId="0" fontId="3" fillId="0" borderId="29" xfId="0" applyFont="1" applyBorder="1" applyAlignment="1">
      <alignment/>
    </xf>
    <xf numFmtId="0" fontId="59" fillId="39" borderId="79" xfId="0" applyFont="1" applyFill="1" applyBorder="1" applyAlignment="1">
      <alignment horizontal="center" vertical="center" wrapText="1"/>
    </xf>
    <xf numFmtId="0" fontId="59" fillId="39" borderId="80" xfId="0" applyFont="1" applyFill="1" applyBorder="1" applyAlignment="1">
      <alignment horizontal="center" vertical="center"/>
    </xf>
    <xf numFmtId="0" fontId="3" fillId="0" borderId="80" xfId="0" applyFont="1" applyBorder="1" applyAlignment="1">
      <alignment/>
    </xf>
    <xf numFmtId="0" fontId="3" fillId="0" borderId="81" xfId="0" applyFont="1" applyBorder="1" applyAlignment="1">
      <alignment/>
    </xf>
    <xf numFmtId="0" fontId="57" fillId="39" borderId="82" xfId="0" applyFont="1" applyFill="1" applyBorder="1" applyAlignment="1">
      <alignment horizontal="center" vertical="center"/>
    </xf>
    <xf numFmtId="0" fontId="57" fillId="39" borderId="31" xfId="0" applyFont="1" applyFill="1" applyBorder="1" applyAlignment="1">
      <alignment horizontal="center" vertical="center"/>
    </xf>
    <xf numFmtId="0" fontId="55" fillId="0" borderId="83" xfId="0" applyFont="1" applyBorder="1" applyAlignment="1">
      <alignment horizontal="left" vertical="center" wrapText="1"/>
    </xf>
    <xf numFmtId="0" fontId="3" fillId="0" borderId="84" xfId="0" applyFont="1" applyBorder="1" applyAlignment="1">
      <alignment vertical="center"/>
    </xf>
    <xf numFmtId="0" fontId="3" fillId="0" borderId="85" xfId="0" applyFont="1" applyBorder="1" applyAlignment="1">
      <alignment vertical="center"/>
    </xf>
    <xf numFmtId="14" fontId="55" fillId="0" borderId="23" xfId="0" applyNumberFormat="1" applyFont="1" applyBorder="1" applyAlignment="1">
      <alignment horizontal="left"/>
    </xf>
    <xf numFmtId="0" fontId="3" fillId="0" borderId="30" xfId="0" applyFont="1" applyBorder="1" applyAlignment="1">
      <alignment/>
    </xf>
    <xf numFmtId="0" fontId="3" fillId="0" borderId="86" xfId="0" applyFont="1" applyBorder="1" applyAlignment="1">
      <alignment/>
    </xf>
    <xf numFmtId="1" fontId="55" fillId="0" borderId="23" xfId="0" applyNumberFormat="1" applyFont="1" applyBorder="1" applyAlignment="1">
      <alignment horizontal="center"/>
    </xf>
    <xf numFmtId="0" fontId="55" fillId="36" borderId="24" xfId="0" applyFont="1" applyFill="1" applyBorder="1" applyAlignment="1">
      <alignment horizontal="left" vertical="top" wrapText="1"/>
    </xf>
    <xf numFmtId="0" fontId="3" fillId="36" borderId="60" xfId="0" applyFont="1" applyFill="1" applyBorder="1" applyAlignment="1">
      <alignment horizontal="left" vertical="top"/>
    </xf>
    <xf numFmtId="0" fontId="3" fillId="36" borderId="20" xfId="0" applyFont="1" applyFill="1" applyBorder="1" applyAlignment="1">
      <alignment horizontal="left" vertical="top"/>
    </xf>
    <xf numFmtId="0" fontId="55" fillId="0" borderId="15" xfId="0" applyFont="1" applyBorder="1" applyAlignment="1">
      <alignment horizontal="center" vertical="center"/>
    </xf>
    <xf numFmtId="0" fontId="55" fillId="0" borderId="87" xfId="0" applyFont="1" applyBorder="1" applyAlignment="1">
      <alignment horizontal="center" vertical="center"/>
    </xf>
    <xf numFmtId="0" fontId="55" fillId="0" borderId="88" xfId="0" applyFont="1" applyBorder="1" applyAlignment="1">
      <alignment horizontal="center" vertical="center"/>
    </xf>
    <xf numFmtId="0" fontId="55" fillId="0" borderId="89" xfId="0" applyFont="1" applyBorder="1" applyAlignment="1">
      <alignment horizontal="center" vertical="center" wrapText="1"/>
    </xf>
    <xf numFmtId="0" fontId="55" fillId="0" borderId="76" xfId="0" applyFont="1" applyBorder="1" applyAlignment="1">
      <alignment horizontal="center" vertical="center" wrapText="1"/>
    </xf>
    <xf numFmtId="0" fontId="55" fillId="0" borderId="90" xfId="0" applyFont="1" applyBorder="1" applyAlignment="1">
      <alignment horizontal="center" vertical="center" wrapText="1"/>
    </xf>
    <xf numFmtId="0" fontId="55" fillId="0" borderId="22" xfId="0" applyFont="1" applyBorder="1" applyAlignment="1">
      <alignment horizontal="center" vertical="center" wrapText="1"/>
    </xf>
    <xf numFmtId="0" fontId="55" fillId="0" borderId="42" xfId="0" applyFont="1" applyBorder="1" applyAlignment="1">
      <alignment horizontal="center" vertical="center" wrapText="1"/>
    </xf>
    <xf numFmtId="0" fontId="55" fillId="0" borderId="43" xfId="0" applyFont="1" applyBorder="1" applyAlignment="1">
      <alignment horizontal="center" vertical="center" wrapText="1"/>
    </xf>
    <xf numFmtId="0" fontId="58" fillId="0" borderId="23" xfId="0" applyFont="1" applyBorder="1" applyAlignment="1">
      <alignment horizontal="left" vertical="center"/>
    </xf>
    <xf numFmtId="0" fontId="3" fillId="0" borderId="30" xfId="0" applyFont="1" applyBorder="1" applyAlignment="1">
      <alignment horizontal="left" vertical="center"/>
    </xf>
    <xf numFmtId="0" fontId="3" fillId="0" borderId="91" xfId="0" applyFont="1" applyBorder="1" applyAlignment="1">
      <alignment horizontal="left" vertical="center"/>
    </xf>
    <xf numFmtId="0" fontId="55" fillId="0" borderId="23" xfId="0" applyFont="1" applyBorder="1" applyAlignment="1">
      <alignment horizontal="left" vertical="center"/>
    </xf>
    <xf numFmtId="0" fontId="55" fillId="0" borderId="17" xfId="0" applyFont="1" applyBorder="1" applyAlignment="1">
      <alignment horizontal="left" vertical="center" wrapText="1"/>
    </xf>
    <xf numFmtId="0" fontId="55" fillId="0" borderId="30" xfId="0" applyFont="1" applyBorder="1" applyAlignment="1">
      <alignment horizontal="left" vertical="center"/>
    </xf>
    <xf numFmtId="0" fontId="3" fillId="0" borderId="30" xfId="0" applyFont="1" applyBorder="1" applyAlignment="1">
      <alignment vertical="center"/>
    </xf>
    <xf numFmtId="0" fontId="3" fillId="0" borderId="91" xfId="0" applyFont="1" applyBorder="1" applyAlignment="1">
      <alignment vertical="center"/>
    </xf>
    <xf numFmtId="0" fontId="55" fillId="0" borderId="59" xfId="0" applyFont="1" applyBorder="1" applyAlignment="1">
      <alignment horizontal="left" vertical="center"/>
    </xf>
    <xf numFmtId="0" fontId="55" fillId="0" borderId="60" xfId="0" applyFont="1" applyBorder="1" applyAlignment="1">
      <alignment horizontal="left" vertical="center"/>
    </xf>
    <xf numFmtId="0" fontId="3" fillId="0" borderId="60" xfId="0" applyFont="1" applyBorder="1" applyAlignment="1">
      <alignment vertical="center"/>
    </xf>
    <xf numFmtId="0" fontId="3" fillId="0" borderId="92" xfId="0" applyFont="1" applyBorder="1" applyAlignment="1">
      <alignment vertical="center"/>
    </xf>
    <xf numFmtId="0" fontId="58" fillId="0" borderId="40" xfId="0" applyFont="1" applyFill="1" applyBorder="1" applyAlignment="1">
      <alignment horizontal="left" vertical="top"/>
    </xf>
    <xf numFmtId="0" fontId="58" fillId="0" borderId="41" xfId="0" applyFont="1" applyFill="1" applyBorder="1" applyAlignment="1">
      <alignment horizontal="left" vertical="top"/>
    </xf>
    <xf numFmtId="0" fontId="58" fillId="0" borderId="40" xfId="0" applyFont="1" applyBorder="1" applyAlignment="1">
      <alignment horizontal="left" vertical="top" wrapText="1"/>
    </xf>
    <xf numFmtId="0" fontId="3" fillId="0" borderId="40" xfId="0" applyFont="1" applyBorder="1" applyAlignment="1">
      <alignment horizontal="left" vertical="top" wrapText="1"/>
    </xf>
    <xf numFmtId="0" fontId="3" fillId="0" borderId="41" xfId="0" applyFont="1" applyBorder="1" applyAlignment="1">
      <alignment horizontal="left" vertical="top" wrapText="1"/>
    </xf>
    <xf numFmtId="0" fontId="57" fillId="39" borderId="93" xfId="0" applyFont="1" applyFill="1" applyBorder="1" applyAlignment="1">
      <alignment horizontal="center" vertical="center" wrapText="1"/>
    </xf>
    <xf numFmtId="0" fontId="57" fillId="39" borderId="94" xfId="0" applyFont="1" applyFill="1" applyBorder="1" applyAlignment="1">
      <alignment horizontal="center" vertical="center" wrapText="1"/>
    </xf>
    <xf numFmtId="0" fontId="57" fillId="39" borderId="95" xfId="0" applyFont="1" applyFill="1" applyBorder="1" applyAlignment="1">
      <alignment horizontal="center" vertical="center" wrapText="1"/>
    </xf>
    <xf numFmtId="0" fontId="57" fillId="39" borderId="48" xfId="0" applyFont="1" applyFill="1" applyBorder="1" applyAlignment="1">
      <alignment horizontal="left" vertical="center" wrapText="1"/>
    </xf>
    <xf numFmtId="0" fontId="58" fillId="0" borderId="39" xfId="0" applyFont="1" applyFill="1" applyBorder="1" applyAlignment="1">
      <alignment vertical="top" wrapText="1"/>
    </xf>
    <xf numFmtId="0" fontId="3" fillId="0" borderId="40" xfId="0" applyFont="1" applyFill="1" applyBorder="1" applyAlignment="1">
      <alignment vertical="top" wrapText="1"/>
    </xf>
    <xf numFmtId="0" fontId="57" fillId="0" borderId="60" xfId="0" applyFont="1" applyFill="1" applyBorder="1" applyAlignment="1">
      <alignment horizontal="left" vertical="top" wrapText="1"/>
    </xf>
    <xf numFmtId="0" fontId="57" fillId="0" borderId="20" xfId="0" applyFont="1" applyFill="1" applyBorder="1" applyAlignment="1">
      <alignment horizontal="left" vertical="top" wrapText="1"/>
    </xf>
    <xf numFmtId="0" fontId="59" fillId="39" borderId="96" xfId="0" applyFont="1" applyFill="1" applyBorder="1" applyAlignment="1">
      <alignment horizontal="center" vertical="center"/>
    </xf>
    <xf numFmtId="0" fontId="59" fillId="39" borderId="97" xfId="0" applyFont="1" applyFill="1" applyBorder="1" applyAlignment="1">
      <alignment horizontal="center" vertical="center"/>
    </xf>
    <xf numFmtId="0" fontId="59" fillId="39" borderId="98" xfId="0" applyFont="1" applyFill="1" applyBorder="1" applyAlignment="1">
      <alignment horizontal="center" vertical="center"/>
    </xf>
    <xf numFmtId="0" fontId="60" fillId="0" borderId="39" xfId="0" applyFont="1" applyFill="1" applyBorder="1" applyAlignment="1">
      <alignment horizontal="left" vertical="top" wrapText="1"/>
    </xf>
    <xf numFmtId="0" fontId="10" fillId="0" borderId="40" xfId="0" applyFont="1" applyFill="1" applyBorder="1" applyAlignment="1">
      <alignment horizontal="left" vertical="top"/>
    </xf>
    <xf numFmtId="0" fontId="55" fillId="0" borderId="89" xfId="0" applyFont="1" applyBorder="1" applyAlignment="1">
      <alignment horizontal="center" vertical="center"/>
    </xf>
    <xf numFmtId="0" fontId="55" fillId="0" borderId="76" xfId="0" applyFont="1" applyBorder="1" applyAlignment="1">
      <alignment horizontal="center" vertical="center"/>
    </xf>
    <xf numFmtId="0" fontId="55" fillId="0" borderId="90" xfId="0" applyFont="1" applyBorder="1" applyAlignment="1">
      <alignment horizontal="center" vertical="center"/>
    </xf>
    <xf numFmtId="0" fontId="55" fillId="0" borderId="22" xfId="0" applyFont="1" applyBorder="1" applyAlignment="1">
      <alignment horizontal="center" vertical="center"/>
    </xf>
    <xf numFmtId="0" fontId="55" fillId="0" borderId="42" xfId="0" applyFont="1" applyBorder="1" applyAlignment="1">
      <alignment horizontal="center" vertical="center"/>
    </xf>
    <xf numFmtId="0" fontId="55" fillId="0" borderId="43" xfId="0" applyFont="1" applyBorder="1" applyAlignment="1">
      <alignment horizontal="center" vertical="center"/>
    </xf>
    <xf numFmtId="0" fontId="58" fillId="0" borderId="99" xfId="0" applyFont="1" applyBorder="1" applyAlignment="1">
      <alignment horizontal="center" vertical="center"/>
    </xf>
    <xf numFmtId="0" fontId="58" fillId="0" borderId="12" xfId="0" applyFont="1" applyBorder="1" applyAlignment="1">
      <alignment horizontal="center" vertical="center"/>
    </xf>
    <xf numFmtId="0" fontId="10" fillId="0" borderId="31" xfId="0" applyFont="1" applyBorder="1" applyAlignment="1">
      <alignment/>
    </xf>
    <xf numFmtId="0" fontId="57" fillId="39" borderId="18" xfId="0" applyFont="1" applyFill="1" applyBorder="1" applyAlignment="1">
      <alignment horizontal="left" vertical="center" wrapText="1"/>
    </xf>
    <xf numFmtId="0" fontId="59" fillId="39" borderId="96" xfId="0" applyFont="1" applyFill="1" applyBorder="1" applyAlignment="1">
      <alignment horizontal="center" vertical="center"/>
    </xf>
    <xf numFmtId="0" fontId="59" fillId="39" borderId="97" xfId="0" applyFont="1" applyFill="1" applyBorder="1" applyAlignment="1">
      <alignment horizontal="center" vertical="center"/>
    </xf>
    <xf numFmtId="0" fontId="59" fillId="39" borderId="98" xfId="0" applyFont="1" applyFill="1" applyBorder="1" applyAlignment="1">
      <alignment horizontal="center" vertical="center"/>
    </xf>
    <xf numFmtId="0" fontId="0" fillId="36" borderId="0" xfId="0" applyFont="1" applyFill="1" applyBorder="1" applyAlignment="1">
      <alignment horizontal="center"/>
    </xf>
    <xf numFmtId="0" fontId="0" fillId="36" borderId="0" xfId="0" applyFont="1" applyFill="1" applyBorder="1" applyAlignment="1">
      <alignment horizontal="center"/>
    </xf>
    <xf numFmtId="0" fontId="57" fillId="36" borderId="44" xfId="0" applyFont="1" applyFill="1" applyBorder="1" applyAlignment="1">
      <alignment horizontal="left" vertical="center"/>
    </xf>
    <xf numFmtId="0" fontId="57" fillId="36" borderId="45" xfId="0" applyFont="1" applyFill="1" applyBorder="1" applyAlignment="1">
      <alignment horizontal="left" vertical="center"/>
    </xf>
    <xf numFmtId="0" fontId="54" fillId="2" borderId="15" xfId="0" applyFont="1" applyFill="1" applyBorder="1" applyAlignment="1">
      <alignment horizontal="center"/>
    </xf>
    <xf numFmtId="0" fontId="54" fillId="2" borderId="87" xfId="0" applyFont="1" applyFill="1" applyBorder="1" applyAlignment="1">
      <alignment horizontal="center"/>
    </xf>
    <xf numFmtId="0" fontId="54" fillId="0" borderId="100" xfId="0" applyFont="1" applyBorder="1" applyAlignment="1">
      <alignment horizontal="center" vertical="center"/>
    </xf>
    <xf numFmtId="0" fontId="12" fillId="0" borderId="101" xfId="0" applyFont="1" applyBorder="1" applyAlignment="1">
      <alignment/>
    </xf>
    <xf numFmtId="0" fontId="55" fillId="0" borderId="16" xfId="0" applyFont="1" applyBorder="1" applyAlignment="1">
      <alignment horizontal="left"/>
    </xf>
    <xf numFmtId="0" fontId="8" fillId="0" borderId="102" xfId="0" applyFont="1" applyBorder="1" applyAlignment="1">
      <alignment horizontal="left"/>
    </xf>
    <xf numFmtId="0" fontId="55" fillId="0" borderId="17" xfId="0" applyFont="1" applyBorder="1" applyAlignment="1">
      <alignment horizontal="left"/>
    </xf>
    <xf numFmtId="0" fontId="8" fillId="0" borderId="86" xfId="0" applyFont="1" applyBorder="1" applyAlignment="1">
      <alignment horizontal="left"/>
    </xf>
    <xf numFmtId="0" fontId="55" fillId="0" borderId="59" xfId="0" applyFont="1" applyBorder="1" applyAlignment="1">
      <alignment horizontal="left" wrapText="1"/>
    </xf>
    <xf numFmtId="0" fontId="8" fillId="0" borderId="20" xfId="0" applyFont="1" applyBorder="1" applyAlignment="1">
      <alignment horizontal="left"/>
    </xf>
    <xf numFmtId="0" fontId="54" fillId="2" borderId="88" xfId="0" applyFont="1" applyFill="1" applyBorder="1" applyAlignment="1">
      <alignment horizontal="center"/>
    </xf>
    <xf numFmtId="0" fontId="54" fillId="2" borderId="15" xfId="0" applyFont="1" applyFill="1" applyBorder="1" applyAlignment="1">
      <alignment horizontal="center" vertical="center"/>
    </xf>
    <xf numFmtId="0" fontId="12" fillId="2" borderId="87" xfId="0" applyFont="1" applyFill="1" applyBorder="1" applyAlignment="1">
      <alignment/>
    </xf>
    <xf numFmtId="0" fontId="12" fillId="2" borderId="103" xfId="0" applyFont="1" applyFill="1" applyBorder="1" applyAlignment="1">
      <alignment/>
    </xf>
    <xf numFmtId="164" fontId="54" fillId="0" borderId="16" xfId="0" applyNumberFormat="1" applyFont="1" applyBorder="1" applyAlignment="1">
      <alignment horizontal="center"/>
    </xf>
    <xf numFmtId="164" fontId="13" fillId="0" borderId="42" xfId="0" applyNumberFormat="1" applyFont="1" applyBorder="1" applyAlignment="1">
      <alignment/>
    </xf>
    <xf numFmtId="164" fontId="13" fillId="0" borderId="43" xfId="0" applyNumberFormat="1" applyFont="1" applyBorder="1" applyAlignment="1">
      <alignment/>
    </xf>
    <xf numFmtId="164" fontId="54" fillId="0" borderId="17" xfId="0" applyNumberFormat="1" applyFont="1" applyBorder="1" applyAlignment="1">
      <alignment horizontal="center"/>
    </xf>
    <xf numFmtId="164" fontId="13" fillId="0" borderId="30" xfId="0" applyNumberFormat="1" applyFont="1" applyBorder="1" applyAlignment="1">
      <alignment/>
    </xf>
    <xf numFmtId="164" fontId="13" fillId="0" borderId="91" xfId="0" applyNumberFormat="1" applyFont="1" applyBorder="1" applyAlignment="1">
      <alignment/>
    </xf>
    <xf numFmtId="164" fontId="54" fillId="0" borderId="18" xfId="0" applyNumberFormat="1" applyFont="1" applyBorder="1" applyAlignment="1">
      <alignment horizontal="center" vertical="center"/>
    </xf>
    <xf numFmtId="164" fontId="12" fillId="0" borderId="40" xfId="0" applyNumberFormat="1" applyFont="1" applyBorder="1" applyAlignment="1">
      <alignment/>
    </xf>
    <xf numFmtId="164" fontId="12" fillId="0" borderId="41" xfId="0" applyNumberFormat="1" applyFont="1" applyBorder="1" applyAlignment="1">
      <alignment/>
    </xf>
    <xf numFmtId="0" fontId="61" fillId="41" borderId="61" xfId="0" applyFont="1" applyFill="1" applyBorder="1" applyAlignment="1">
      <alignment horizontal="center" vertical="center"/>
    </xf>
    <xf numFmtId="0" fontId="61" fillId="41" borderId="62" xfId="0" applyFont="1" applyFill="1" applyBorder="1" applyAlignment="1">
      <alignment horizontal="center" vertical="center"/>
    </xf>
    <xf numFmtId="0" fontId="61" fillId="41" borderId="63" xfId="0" applyFont="1" applyFill="1" applyBorder="1" applyAlignment="1">
      <alignment horizontal="center" vertical="center"/>
    </xf>
    <xf numFmtId="0" fontId="0" fillId="36" borderId="45" xfId="0" applyFont="1" applyFill="1" applyBorder="1" applyAlignment="1">
      <alignment horizontal="left" vertical="top" wrapText="1"/>
    </xf>
    <xf numFmtId="0" fontId="0" fillId="36" borderId="45" xfId="0" applyFont="1" applyFill="1" applyBorder="1" applyAlignment="1">
      <alignment horizontal="left" vertical="top" wrapText="1"/>
    </xf>
    <xf numFmtId="0" fontId="0" fillId="36" borderId="104" xfId="0" applyFont="1" applyFill="1" applyBorder="1" applyAlignment="1">
      <alignment horizontal="left" vertical="top" wrapText="1"/>
    </xf>
    <xf numFmtId="0" fontId="0" fillId="36" borderId="45" xfId="0" applyFont="1" applyFill="1" applyBorder="1" applyAlignment="1">
      <alignment horizontal="left" vertical="top"/>
    </xf>
    <xf numFmtId="0" fontId="0" fillId="36" borderId="104" xfId="0" applyFont="1" applyFill="1" applyBorder="1" applyAlignment="1">
      <alignment horizontal="left" vertical="top"/>
    </xf>
    <xf numFmtId="0" fontId="0" fillId="36" borderId="101" xfId="0" applyFont="1" applyFill="1" applyBorder="1" applyAlignment="1">
      <alignment horizontal="left" vertical="top" wrapText="1"/>
    </xf>
    <xf numFmtId="0" fontId="0" fillId="36" borderId="101" xfId="0" applyFont="1" applyFill="1" applyBorder="1" applyAlignment="1">
      <alignment horizontal="left" vertical="top" wrapText="1"/>
    </xf>
    <xf numFmtId="0" fontId="0" fillId="36" borderId="105" xfId="0" applyFont="1" applyFill="1" applyBorder="1" applyAlignment="1">
      <alignment horizontal="left" vertical="top" wrapText="1"/>
    </xf>
    <xf numFmtId="0" fontId="57" fillId="36" borderId="100" xfId="0" applyFont="1" applyFill="1" applyBorder="1" applyAlignment="1">
      <alignment horizontal="left" vertical="center"/>
    </xf>
    <xf numFmtId="0" fontId="57" fillId="36" borderId="101" xfId="0" applyFont="1" applyFill="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ANÁLISIS PLAN DEPARTAMENTAL DE GESTIÓN DEL RIESGO DE DESASTRES</a:t>
            </a:r>
          </a:p>
        </c:rich>
      </c:tx>
      <c:layout>
        <c:manualLayout>
          <c:xMode val="factor"/>
          <c:yMode val="factor"/>
          <c:x val="-0.03725"/>
          <c:y val="-0.0035"/>
        </c:manualLayout>
      </c:layout>
      <c:spPr>
        <a:noFill/>
        <a:ln w="3175">
          <a:noFill/>
        </a:ln>
      </c:spPr>
    </c:title>
    <c:plotArea>
      <c:layout>
        <c:manualLayout>
          <c:xMode val="edge"/>
          <c:yMode val="edge"/>
          <c:x val="0.066"/>
          <c:y val="0.2375"/>
          <c:w val="0.9285"/>
          <c:h val="0.7825"/>
        </c:manualLayout>
      </c:layout>
      <c:barChart>
        <c:barDir val="bar"/>
        <c:grouping val="clustered"/>
        <c:varyColors val="0"/>
        <c:ser>
          <c:idx val="0"/>
          <c:order val="0"/>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85723"/>
              </a:solidFill>
              <a:ln w="12700">
                <a:solidFill>
                  <a:srgbClr val="000000"/>
                </a:solidFill>
              </a:ln>
            </c:spPr>
          </c:dPt>
          <c:dPt>
            <c:idx val="1"/>
            <c:invertIfNegative val="0"/>
            <c:spPr>
              <a:solidFill>
                <a:srgbClr val="385723"/>
              </a:solidFill>
              <a:ln w="12700">
                <a:solidFill>
                  <a:srgbClr val="000000"/>
                </a:solidFill>
              </a:ln>
            </c:spPr>
          </c:dPt>
          <c:dPt>
            <c:idx val="2"/>
            <c:invertIfNegative val="0"/>
            <c:spPr>
              <a:solidFill>
                <a:srgbClr val="FF0000"/>
              </a:solidFill>
              <a:ln w="12700">
                <a:solidFill>
                  <a:srgbClr val="000000"/>
                </a:solidFill>
              </a:ln>
            </c:spPr>
          </c:dPt>
          <c:dPt>
            <c:idx val="3"/>
            <c:invertIfNegative val="0"/>
            <c:spPr>
              <a:solidFill>
                <a:srgbClr val="FFFF00"/>
              </a:solidFill>
              <a:ln w="12700">
                <a:solidFill>
                  <a:srgbClr val="000000"/>
                </a:solidFill>
              </a:ln>
            </c:spPr>
          </c:dPt>
          <c:dLbls>
            <c:numFmt formatCode="General" sourceLinked="1"/>
            <c:spPr>
              <a:noFill/>
              <a:ln w="3175">
                <a:noFill/>
              </a:ln>
            </c:spPr>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strRef>
              <c:f>'Resultados evaluación'!$H$3:$H$6</c:f>
              <c:strCache/>
            </c:strRef>
          </c:cat>
          <c:val>
            <c:numRef>
              <c:f>'Resultados evaluación'!$I$3:$I$6</c:f>
              <c:numCache/>
            </c:numRef>
          </c:val>
        </c:ser>
        <c:gapWidth val="182"/>
        <c:axId val="60085687"/>
        <c:axId val="13255544"/>
      </c:barChart>
      <c:catAx>
        <c:axId val="60085687"/>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1000" b="1" i="0" u="none" baseline="0">
                <a:solidFill>
                  <a:srgbClr val="000000"/>
                </a:solidFill>
              </a:defRPr>
            </a:pPr>
          </a:p>
        </c:txPr>
        <c:crossAx val="13255544"/>
        <c:crosses val="autoZero"/>
        <c:auto val="1"/>
        <c:lblOffset val="100"/>
        <c:tickLblSkip val="1"/>
        <c:noMultiLvlLbl val="0"/>
      </c:catAx>
      <c:valAx>
        <c:axId val="13255544"/>
        <c:scaling>
          <c:orientation val="minMax"/>
          <c:max val="100"/>
          <c:min val="0"/>
        </c:scaling>
        <c:axPos val="b"/>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1050" b="1" i="0" u="none" baseline="0">
                <a:solidFill>
                  <a:srgbClr val="000000"/>
                </a:solidFill>
              </a:defRPr>
            </a:pPr>
          </a:p>
        </c:txPr>
        <c:crossAx val="60085687"/>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25400">
      <a:solidFill>
        <a:srgbClr val="00000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PORCENTAJE GENERAL DE EVALUACIÓN PDGRD</a:t>
            </a:r>
          </a:p>
        </c:rich>
      </c:tx>
      <c:layout>
        <c:manualLayout>
          <c:xMode val="factor"/>
          <c:yMode val="factor"/>
          <c:x val="-0.061"/>
          <c:y val="-0.015"/>
        </c:manualLayout>
      </c:layout>
      <c:spPr>
        <a:noFill/>
        <a:ln w="3175">
          <a:noFill/>
        </a:ln>
      </c:spPr>
    </c:title>
    <c:view3D>
      <c:rotX val="30"/>
      <c:hPercent val="100"/>
      <c:rotY val="0"/>
      <c:depthPercent val="100"/>
      <c:rAngAx val="1"/>
    </c:view3D>
    <c:plotArea>
      <c:layout>
        <c:manualLayout>
          <c:xMode val="edge"/>
          <c:yMode val="edge"/>
          <c:x val="0"/>
          <c:y val="0.2245"/>
          <c:w val="0.9565"/>
          <c:h val="0.694"/>
        </c:manualLayout>
      </c:layout>
      <c:pie3DChart>
        <c:varyColors val="1"/>
        <c:ser>
          <c:idx val="0"/>
          <c:order val="0"/>
          <c:spPr>
            <a:solidFill>
              <a:srgbClr val="4472C4"/>
            </a:solidFill>
            <a:ln w="25400">
              <a:solidFill>
                <a:srgbClr val="FFFFFF"/>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48235"/>
              </a:solidFill>
              <a:ln w="25400">
                <a:solidFill>
                  <a:srgbClr val="FFFFFF"/>
                </a:solidFill>
              </a:ln>
            </c:spPr>
          </c:dPt>
          <c:dPt>
            <c:idx val="1"/>
            <c:spPr>
              <a:solidFill>
                <a:srgbClr val="FF0000"/>
              </a:solidFill>
              <a:ln w="25400">
                <a:solidFill>
                  <a:srgbClr val="FFFFFF"/>
                </a:solidFill>
              </a:ln>
            </c:spPr>
          </c:dPt>
          <c:dLbls>
            <c:numFmt formatCode="General" sourceLinked="1"/>
            <c:spPr>
              <a:noFill/>
              <a:ln w="3175">
                <a:noFill/>
              </a:ln>
            </c:spPr>
            <c:txPr>
              <a:bodyPr vert="horz" rot="0" anchor="ctr"/>
              <a:lstStyle/>
              <a:p>
                <a:pPr algn="ctr">
                  <a:defRPr lang="en-US" cap="none" sz="1100" b="1" i="0" u="none" baseline="0">
                    <a:solidFill>
                      <a:srgbClr val="000000"/>
                    </a:solidFill>
                  </a:defRPr>
                </a:pPr>
              </a:p>
            </c:txPr>
            <c:dLblPos val="ctr"/>
            <c:showLegendKey val="0"/>
            <c:showVal val="0"/>
            <c:showBubbleSize val="0"/>
            <c:showCatName val="0"/>
            <c:showSerName val="0"/>
            <c:showLeaderLines val="1"/>
            <c:showPercent val="1"/>
            <c:leaderLines>
              <c:spPr>
                <a:ln w="3175">
                  <a:solidFill>
                    <a:srgbClr val="969696"/>
                  </a:solidFill>
                </a:ln>
              </c:spPr>
            </c:leaderLines>
          </c:dLbls>
          <c:cat>
            <c:strRef>
              <c:f>'Resultados evaluación'!$E$7:$E$8</c:f>
              <c:strCache/>
            </c:strRef>
          </c:cat>
          <c:val>
            <c:numRef>
              <c:f>'Resultados evaluación'!$F$7:$F$8</c:f>
              <c:numCache/>
            </c:numRef>
          </c:val>
        </c:ser>
      </c:pie3DChart>
      <c:spPr>
        <a:noFill/>
        <a:ln>
          <a:noFill/>
        </a:ln>
      </c:spPr>
    </c:plotArea>
    <c:legend>
      <c:legendPos val="b"/>
      <c:layout>
        <c:manualLayout>
          <c:xMode val="edge"/>
          <c:yMode val="edge"/>
          <c:x val="0.30675"/>
          <c:y val="0.888"/>
          <c:w val="0.38025"/>
          <c:h val="0.0895"/>
        </c:manualLayout>
      </c:layout>
      <c:overlay val="0"/>
      <c:spPr>
        <a:noFill/>
        <a:ln w="3175">
          <a:noFill/>
        </a:ln>
      </c:spPr>
      <c:txPr>
        <a:bodyPr vert="horz" rot="0"/>
        <a:lstStyle/>
        <a:p>
          <a:pPr>
            <a:defRPr lang="en-US" cap="none" sz="1100" b="1" i="0" u="none" baseline="0">
              <a:solidFill>
                <a:srgbClr val="000000"/>
              </a:solidFill>
            </a:defRPr>
          </a:pPr>
        </a:p>
      </c:txPr>
    </c:legend>
    <c:sideWall>
      <c:thickness val="0"/>
    </c:sideWall>
    <c:backWall>
      <c:thickness val="0"/>
    </c:backWall>
    <c:plotVisOnly val="1"/>
    <c:dispBlanksAs val="gap"/>
    <c:showDLblsOverMax val="0"/>
  </c:chart>
  <c:spPr>
    <a:solidFill>
      <a:srgbClr val="FFFFFF"/>
    </a:solidFill>
    <a:ln w="25400">
      <a:solidFill>
        <a:srgbClr val="000000"/>
      </a:solid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485775</xdr:colOff>
      <xdr:row>1</xdr:row>
      <xdr:rowOff>28575</xdr:rowOff>
    </xdr:from>
    <xdr:to>
      <xdr:col>4</xdr:col>
      <xdr:colOff>419100</xdr:colOff>
      <xdr:row>5</xdr:row>
      <xdr:rowOff>180975</xdr:rowOff>
    </xdr:to>
    <xdr:pic>
      <xdr:nvPicPr>
        <xdr:cNvPr id="1" name="Imagen 3"/>
        <xdr:cNvPicPr preferRelativeResize="1">
          <a:picLocks noChangeAspect="1"/>
        </xdr:cNvPicPr>
      </xdr:nvPicPr>
      <xdr:blipFill>
        <a:blip r:embed="rId1"/>
        <a:stretch>
          <a:fillRect/>
        </a:stretch>
      </xdr:blipFill>
      <xdr:spPr>
        <a:xfrm>
          <a:off x="666750" y="219075"/>
          <a:ext cx="2343150"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8</xdr:row>
      <xdr:rowOff>9525</xdr:rowOff>
    </xdr:from>
    <xdr:to>
      <xdr:col>12</xdr:col>
      <xdr:colOff>28575</xdr:colOff>
      <xdr:row>21</xdr:row>
      <xdr:rowOff>152400</xdr:rowOff>
    </xdr:to>
    <xdr:graphicFrame>
      <xdr:nvGraphicFramePr>
        <xdr:cNvPr id="1" name="Gráfico 3"/>
        <xdr:cNvGraphicFramePr/>
      </xdr:nvGraphicFramePr>
      <xdr:xfrm>
        <a:off x="5191125" y="1600200"/>
        <a:ext cx="5695950" cy="2743200"/>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9</xdr:row>
      <xdr:rowOff>9525</xdr:rowOff>
    </xdr:from>
    <xdr:to>
      <xdr:col>6</xdr:col>
      <xdr:colOff>0</xdr:colOff>
      <xdr:row>22</xdr:row>
      <xdr:rowOff>9525</xdr:rowOff>
    </xdr:to>
    <xdr:graphicFrame>
      <xdr:nvGraphicFramePr>
        <xdr:cNvPr id="2" name="Gráfico 4"/>
        <xdr:cNvGraphicFramePr/>
      </xdr:nvGraphicFramePr>
      <xdr:xfrm>
        <a:off x="200025" y="1800225"/>
        <a:ext cx="4600575" cy="26003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V59"/>
  <sheetViews>
    <sheetView tabSelected="1" zoomScale="80" zoomScaleNormal="80" zoomScalePageLayoutView="0" workbookViewId="0" topLeftCell="A1">
      <selection activeCell="B47" sqref="B47:O47"/>
    </sheetView>
  </sheetViews>
  <sheetFormatPr defaultColWidth="11.3359375" defaultRowHeight="15" customHeight="1"/>
  <cols>
    <col min="1" max="1" width="2.10546875" style="0" customWidth="1"/>
    <col min="2" max="2" width="12.88671875" style="0" customWidth="1"/>
    <col min="3" max="3" width="10.6640625" style="1" customWidth="1"/>
    <col min="4" max="4" width="4.5546875" style="0" customWidth="1"/>
    <col min="5" max="5" width="11.6640625" style="0" customWidth="1"/>
    <col min="6" max="7" width="10.5546875" style="0" customWidth="1"/>
    <col min="8" max="8" width="12.88671875" style="0" customWidth="1"/>
    <col min="9" max="9" width="10.5546875" style="0" customWidth="1"/>
    <col min="10" max="10" width="3.4453125" style="0" customWidth="1"/>
    <col min="11" max="11" width="9.10546875" style="0" customWidth="1"/>
    <col min="12" max="12" width="5.5546875" style="0" customWidth="1"/>
    <col min="13" max="15" width="10.5546875" style="0" customWidth="1"/>
    <col min="16" max="16" width="11.10546875" style="0" customWidth="1"/>
    <col min="17" max="17" width="39.10546875" style="32" customWidth="1"/>
    <col min="18" max="18" width="52.6640625" style="32" customWidth="1"/>
    <col min="19" max="19" width="26.77734375" style="0" customWidth="1"/>
    <col min="20" max="20" width="20.6640625" style="0" customWidth="1"/>
    <col min="21" max="27" width="10.5546875" style="0" customWidth="1"/>
  </cols>
  <sheetData>
    <row r="1" spans="1:21" s="1" customFormat="1" ht="15" customHeight="1" thickBot="1">
      <c r="A1" s="19"/>
      <c r="B1" s="19"/>
      <c r="C1" s="19"/>
      <c r="D1" s="19"/>
      <c r="E1" s="19"/>
      <c r="F1" s="19"/>
      <c r="G1" s="19"/>
      <c r="H1" s="19"/>
      <c r="I1" s="19"/>
      <c r="J1" s="19"/>
      <c r="K1" s="19"/>
      <c r="L1" s="19"/>
      <c r="M1" s="19"/>
      <c r="N1" s="19"/>
      <c r="O1" s="19"/>
      <c r="P1" s="19"/>
      <c r="Q1" s="30"/>
      <c r="R1" s="30"/>
      <c r="S1" s="19"/>
      <c r="T1" s="19"/>
      <c r="U1" s="19"/>
    </row>
    <row r="2" spans="1:21" ht="15.75" customHeight="1">
      <c r="A2" s="19"/>
      <c r="B2" s="101"/>
      <c r="C2" s="102"/>
      <c r="D2" s="103"/>
      <c r="E2" s="103"/>
      <c r="F2" s="110" t="s">
        <v>0</v>
      </c>
      <c r="G2" s="103"/>
      <c r="H2" s="103"/>
      <c r="I2" s="103"/>
      <c r="J2" s="103"/>
      <c r="K2" s="103"/>
      <c r="L2" s="103"/>
      <c r="M2" s="103"/>
      <c r="N2" s="111"/>
      <c r="O2" s="116" t="s">
        <v>45</v>
      </c>
      <c r="P2" s="111"/>
      <c r="Q2" s="30"/>
      <c r="R2" s="30"/>
      <c r="S2" s="19"/>
      <c r="T2" s="19"/>
      <c r="U2" s="19"/>
    </row>
    <row r="3" spans="1:21" ht="15.75" customHeight="1">
      <c r="A3" s="19"/>
      <c r="B3" s="70"/>
      <c r="C3" s="104"/>
      <c r="D3" s="105"/>
      <c r="E3" s="104"/>
      <c r="F3" s="70"/>
      <c r="G3" s="105"/>
      <c r="H3" s="105"/>
      <c r="I3" s="105"/>
      <c r="J3" s="105"/>
      <c r="K3" s="105"/>
      <c r="L3" s="105"/>
      <c r="M3" s="105"/>
      <c r="N3" s="112"/>
      <c r="O3" s="104"/>
      <c r="P3" s="112"/>
      <c r="Q3" s="30"/>
      <c r="R3" s="30"/>
      <c r="S3" s="19"/>
      <c r="T3" s="19"/>
      <c r="U3" s="19"/>
    </row>
    <row r="4" spans="1:21" ht="15.75" customHeight="1" thickBot="1">
      <c r="A4" s="19"/>
      <c r="B4" s="70"/>
      <c r="C4" s="104"/>
      <c r="D4" s="105"/>
      <c r="E4" s="104"/>
      <c r="F4" s="113"/>
      <c r="G4" s="114"/>
      <c r="H4" s="114"/>
      <c r="I4" s="114"/>
      <c r="J4" s="114"/>
      <c r="K4" s="114"/>
      <c r="L4" s="114"/>
      <c r="M4" s="114"/>
      <c r="N4" s="115"/>
      <c r="O4" s="104"/>
      <c r="P4" s="112"/>
      <c r="Q4" s="30"/>
      <c r="R4" s="30"/>
      <c r="S4" s="19"/>
      <c r="T4" s="19"/>
      <c r="U4" s="19"/>
    </row>
    <row r="5" spans="1:21" ht="15.75" customHeight="1">
      <c r="A5" s="19"/>
      <c r="B5" s="70"/>
      <c r="C5" s="104"/>
      <c r="D5" s="105"/>
      <c r="E5" s="106"/>
      <c r="F5" s="120" t="s">
        <v>1</v>
      </c>
      <c r="G5" s="105"/>
      <c r="H5" s="105"/>
      <c r="I5" s="105"/>
      <c r="J5" s="105"/>
      <c r="K5" s="105"/>
      <c r="L5" s="105"/>
      <c r="M5" s="105"/>
      <c r="N5" s="106"/>
      <c r="O5" s="117"/>
      <c r="P5" s="112"/>
      <c r="Q5" s="30"/>
      <c r="R5" s="30"/>
      <c r="S5" s="19"/>
      <c r="T5" s="19"/>
      <c r="U5" s="22"/>
    </row>
    <row r="6" spans="1:21" ht="15.75" customHeight="1" thickBot="1">
      <c r="A6" s="19"/>
      <c r="B6" s="107"/>
      <c r="C6" s="108"/>
      <c r="D6" s="108"/>
      <c r="E6" s="109"/>
      <c r="F6" s="118"/>
      <c r="G6" s="108"/>
      <c r="H6" s="108"/>
      <c r="I6" s="108"/>
      <c r="J6" s="108"/>
      <c r="K6" s="108"/>
      <c r="L6" s="108"/>
      <c r="M6" s="108"/>
      <c r="N6" s="109"/>
      <c r="O6" s="118"/>
      <c r="P6" s="119"/>
      <c r="Q6" s="30"/>
      <c r="R6" s="30"/>
      <c r="S6" s="19"/>
      <c r="T6" s="19"/>
      <c r="U6" s="22"/>
    </row>
    <row r="7" spans="1:21" ht="15.75" customHeight="1">
      <c r="A7" s="19"/>
      <c r="B7" s="121" t="s">
        <v>2</v>
      </c>
      <c r="C7" s="122"/>
      <c r="D7" s="123"/>
      <c r="E7" s="123"/>
      <c r="F7" s="123"/>
      <c r="G7" s="123"/>
      <c r="H7" s="123"/>
      <c r="I7" s="123"/>
      <c r="J7" s="123"/>
      <c r="K7" s="123"/>
      <c r="L7" s="123"/>
      <c r="M7" s="123"/>
      <c r="N7" s="123"/>
      <c r="O7" s="123"/>
      <c r="P7" s="124"/>
      <c r="Q7" s="30"/>
      <c r="R7" s="30"/>
      <c r="S7" s="19"/>
      <c r="T7" s="19"/>
      <c r="U7" s="22"/>
    </row>
    <row r="8" spans="1:21" ht="15.75" customHeight="1" thickBot="1">
      <c r="A8" s="19"/>
      <c r="B8" s="107"/>
      <c r="C8" s="108"/>
      <c r="D8" s="108"/>
      <c r="E8" s="108"/>
      <c r="F8" s="108"/>
      <c r="G8" s="108"/>
      <c r="H8" s="108"/>
      <c r="I8" s="108"/>
      <c r="J8" s="108"/>
      <c r="K8" s="108"/>
      <c r="L8" s="108"/>
      <c r="M8" s="108"/>
      <c r="N8" s="108"/>
      <c r="O8" s="108"/>
      <c r="P8" s="119"/>
      <c r="Q8" s="30"/>
      <c r="R8" s="30"/>
      <c r="S8" s="19"/>
      <c r="T8" s="19"/>
      <c r="U8" s="22"/>
    </row>
    <row r="9" spans="1:21" ht="15.75" customHeight="1">
      <c r="A9" s="19"/>
      <c r="B9" s="125" t="s">
        <v>3</v>
      </c>
      <c r="C9" s="126"/>
      <c r="D9" s="123"/>
      <c r="E9" s="123"/>
      <c r="F9" s="123"/>
      <c r="G9" s="123"/>
      <c r="H9" s="123"/>
      <c r="I9" s="123"/>
      <c r="J9" s="123"/>
      <c r="K9" s="123"/>
      <c r="L9" s="123"/>
      <c r="M9" s="123"/>
      <c r="N9" s="123"/>
      <c r="O9" s="123"/>
      <c r="P9" s="124"/>
      <c r="Q9" s="30"/>
      <c r="R9" s="30"/>
      <c r="S9" s="19"/>
      <c r="T9" s="19"/>
      <c r="U9" s="22"/>
    </row>
    <row r="10" spans="1:21" ht="15.75" customHeight="1" thickBot="1">
      <c r="A10" s="19"/>
      <c r="B10" s="107"/>
      <c r="C10" s="108"/>
      <c r="D10" s="108"/>
      <c r="E10" s="108"/>
      <c r="F10" s="108"/>
      <c r="G10" s="108"/>
      <c r="H10" s="108"/>
      <c r="I10" s="108"/>
      <c r="J10" s="108"/>
      <c r="K10" s="108"/>
      <c r="L10" s="108"/>
      <c r="M10" s="108"/>
      <c r="N10" s="108"/>
      <c r="O10" s="108"/>
      <c r="P10" s="119"/>
      <c r="Q10" s="30"/>
      <c r="R10" s="30"/>
      <c r="S10" s="19"/>
      <c r="T10" s="19"/>
      <c r="U10" s="22"/>
    </row>
    <row r="11" spans="1:21" ht="27.75" customHeight="1">
      <c r="A11" s="19"/>
      <c r="B11" s="127" t="s">
        <v>4</v>
      </c>
      <c r="C11" s="148" t="s">
        <v>76</v>
      </c>
      <c r="D11" s="149"/>
      <c r="E11" s="149"/>
      <c r="F11" s="149"/>
      <c r="G11" s="150"/>
      <c r="H11" s="184" t="s">
        <v>115</v>
      </c>
      <c r="I11" s="185"/>
      <c r="J11" s="185"/>
      <c r="K11" s="186"/>
      <c r="L11" s="190">
        <v>1</v>
      </c>
      <c r="M11" s="135" t="s">
        <v>116</v>
      </c>
      <c r="N11" s="136"/>
      <c r="O11" s="136"/>
      <c r="P11" s="137"/>
      <c r="Q11" s="30"/>
      <c r="R11" s="30"/>
      <c r="S11" s="19"/>
      <c r="T11" s="19"/>
      <c r="U11" s="22"/>
    </row>
    <row r="12" spans="1:21" ht="15.75" customHeight="1">
      <c r="A12" s="19"/>
      <c r="B12" s="128"/>
      <c r="C12" s="151"/>
      <c r="D12" s="152"/>
      <c r="E12" s="152"/>
      <c r="F12" s="152"/>
      <c r="G12" s="153"/>
      <c r="H12" s="187"/>
      <c r="I12" s="188"/>
      <c r="J12" s="188"/>
      <c r="K12" s="189"/>
      <c r="L12" s="191"/>
      <c r="M12" s="138" t="s">
        <v>67</v>
      </c>
      <c r="N12" s="139"/>
      <c r="O12" s="139"/>
      <c r="P12" s="140"/>
      <c r="Q12" s="30"/>
      <c r="R12" s="30"/>
      <c r="S12" s="19"/>
      <c r="T12" s="19"/>
      <c r="U12" s="22"/>
    </row>
    <row r="13" spans="1:21" ht="15.75" customHeight="1">
      <c r="A13" s="19"/>
      <c r="B13" s="2" t="s">
        <v>5</v>
      </c>
      <c r="C13" s="35"/>
      <c r="D13" s="154">
        <v>23</v>
      </c>
      <c r="E13" s="155"/>
      <c r="F13" s="155"/>
      <c r="G13" s="156"/>
      <c r="H13" s="157" t="s">
        <v>6</v>
      </c>
      <c r="I13" s="155"/>
      <c r="J13" s="155"/>
      <c r="K13" s="156"/>
      <c r="L13" s="141" t="s">
        <v>77</v>
      </c>
      <c r="M13" s="139"/>
      <c r="N13" s="139"/>
      <c r="O13" s="139"/>
      <c r="P13" s="140"/>
      <c r="Q13" s="30"/>
      <c r="R13" s="30"/>
      <c r="S13" s="19"/>
      <c r="T13" s="19"/>
      <c r="U13" s="19"/>
    </row>
    <row r="14" spans="1:21" ht="34.5" customHeight="1" thickBot="1">
      <c r="A14" s="19"/>
      <c r="B14" s="158" t="s">
        <v>117</v>
      </c>
      <c r="C14" s="159"/>
      <c r="D14" s="160"/>
      <c r="E14" s="160"/>
      <c r="F14" s="160"/>
      <c r="G14" s="160"/>
      <c r="H14" s="160"/>
      <c r="I14" s="160"/>
      <c r="J14" s="161"/>
      <c r="K14" s="142" t="s">
        <v>108</v>
      </c>
      <c r="L14" s="143"/>
      <c r="M14" s="143"/>
      <c r="N14" s="143"/>
      <c r="O14" s="143"/>
      <c r="P14" s="144"/>
      <c r="Q14" s="30"/>
      <c r="R14" s="30"/>
      <c r="S14" s="19"/>
      <c r="T14" s="19"/>
      <c r="U14" s="19"/>
    </row>
    <row r="15" spans="1:21" ht="24" customHeight="1" thickBot="1">
      <c r="A15" s="19"/>
      <c r="B15" s="162" t="s">
        <v>7</v>
      </c>
      <c r="C15" s="163"/>
      <c r="D15" s="164"/>
      <c r="E15" s="164"/>
      <c r="F15" s="164"/>
      <c r="G15" s="164"/>
      <c r="H15" s="164"/>
      <c r="I15" s="164"/>
      <c r="J15" s="165"/>
      <c r="K15" s="145" t="s">
        <v>63</v>
      </c>
      <c r="L15" s="146"/>
      <c r="M15" s="146"/>
      <c r="N15" s="146"/>
      <c r="O15" s="146"/>
      <c r="P15" s="147"/>
      <c r="Q15" s="31"/>
      <c r="R15" s="31"/>
      <c r="S15" s="29"/>
      <c r="T15" s="19"/>
      <c r="U15" s="22"/>
    </row>
    <row r="16" spans="1:21" ht="46.5" customHeight="1">
      <c r="A16" s="19"/>
      <c r="B16" s="129" t="s">
        <v>62</v>
      </c>
      <c r="C16" s="130"/>
      <c r="D16" s="131"/>
      <c r="E16" s="131"/>
      <c r="F16" s="131"/>
      <c r="G16" s="131"/>
      <c r="H16" s="131"/>
      <c r="I16" s="131"/>
      <c r="J16" s="131"/>
      <c r="K16" s="131"/>
      <c r="L16" s="131"/>
      <c r="M16" s="131"/>
      <c r="N16" s="131"/>
      <c r="O16" s="132"/>
      <c r="P16" s="133" t="s">
        <v>25</v>
      </c>
      <c r="Q16" s="36"/>
      <c r="R16" s="36"/>
      <c r="S16" s="19"/>
      <c r="T16" s="19"/>
      <c r="U16" s="22"/>
    </row>
    <row r="17" spans="1:22" s="1" customFormat="1" ht="21" customHeight="1">
      <c r="A17" s="19"/>
      <c r="B17" s="57" t="s">
        <v>26</v>
      </c>
      <c r="C17" s="58"/>
      <c r="D17" s="58"/>
      <c r="E17" s="58"/>
      <c r="F17" s="53" t="s">
        <v>8</v>
      </c>
      <c r="G17" s="54"/>
      <c r="H17" s="54"/>
      <c r="I17" s="55"/>
      <c r="J17" s="56" t="s">
        <v>9</v>
      </c>
      <c r="K17" s="55"/>
      <c r="L17" s="56" t="s">
        <v>10</v>
      </c>
      <c r="M17" s="54"/>
      <c r="N17" s="54"/>
      <c r="O17" s="54"/>
      <c r="P17" s="134"/>
      <c r="Q17" s="36"/>
      <c r="R17" s="36"/>
      <c r="S17" s="19"/>
      <c r="T17" s="19"/>
      <c r="U17" s="19"/>
      <c r="V17" s="28"/>
    </row>
    <row r="18" spans="1:22" ht="128.25" customHeight="1">
      <c r="A18" s="19"/>
      <c r="B18" s="81" t="s">
        <v>53</v>
      </c>
      <c r="C18" s="82"/>
      <c r="D18" s="83"/>
      <c r="E18" s="84"/>
      <c r="F18" s="48" t="s">
        <v>94</v>
      </c>
      <c r="G18" s="74"/>
      <c r="H18" s="74"/>
      <c r="I18" s="75"/>
      <c r="J18" s="50" t="s">
        <v>50</v>
      </c>
      <c r="K18" s="51"/>
      <c r="L18" s="48" t="s">
        <v>64</v>
      </c>
      <c r="M18" s="74"/>
      <c r="N18" s="74"/>
      <c r="O18" s="74"/>
      <c r="P18" s="39">
        <v>3</v>
      </c>
      <c r="Q18" s="36"/>
      <c r="R18" s="36"/>
      <c r="S18" s="19"/>
      <c r="T18" s="19"/>
      <c r="U18" s="19"/>
      <c r="V18" s="28" t="s">
        <v>51</v>
      </c>
    </row>
    <row r="19" spans="1:22" ht="115.5" customHeight="1">
      <c r="A19" s="19"/>
      <c r="B19" s="81" t="s">
        <v>54</v>
      </c>
      <c r="C19" s="82"/>
      <c r="D19" s="83"/>
      <c r="E19" s="84"/>
      <c r="F19" s="48" t="s">
        <v>95</v>
      </c>
      <c r="G19" s="74"/>
      <c r="H19" s="74"/>
      <c r="I19" s="75"/>
      <c r="J19" s="50" t="s">
        <v>50</v>
      </c>
      <c r="K19" s="51"/>
      <c r="L19" s="48" t="s">
        <v>64</v>
      </c>
      <c r="M19" s="74"/>
      <c r="N19" s="74"/>
      <c r="O19" s="74"/>
      <c r="P19" s="39">
        <v>3</v>
      </c>
      <c r="Q19" s="37"/>
      <c r="R19" s="36"/>
      <c r="S19" s="19"/>
      <c r="T19" s="19"/>
      <c r="U19" s="19"/>
      <c r="V19" s="28" t="s">
        <v>52</v>
      </c>
    </row>
    <row r="20" spans="1:22" ht="116.25" customHeight="1">
      <c r="A20" s="19"/>
      <c r="B20" s="81" t="s">
        <v>55</v>
      </c>
      <c r="C20" s="82"/>
      <c r="D20" s="83"/>
      <c r="E20" s="84"/>
      <c r="F20" s="48" t="s">
        <v>96</v>
      </c>
      <c r="G20" s="74"/>
      <c r="H20" s="74"/>
      <c r="I20" s="75"/>
      <c r="J20" s="50" t="s">
        <v>50</v>
      </c>
      <c r="K20" s="51"/>
      <c r="L20" s="48" t="s">
        <v>71</v>
      </c>
      <c r="M20" s="74"/>
      <c r="N20" s="74"/>
      <c r="O20" s="74"/>
      <c r="P20" s="39">
        <v>3</v>
      </c>
      <c r="Q20" s="36"/>
      <c r="R20" s="38"/>
      <c r="S20" s="19"/>
      <c r="T20" s="19"/>
      <c r="U20" s="19"/>
      <c r="V20" s="28" t="s">
        <v>50</v>
      </c>
    </row>
    <row r="21" spans="1:21" ht="99.75" customHeight="1">
      <c r="A21" s="19"/>
      <c r="B21" s="81" t="s">
        <v>56</v>
      </c>
      <c r="C21" s="82"/>
      <c r="D21" s="83"/>
      <c r="E21" s="84"/>
      <c r="F21" s="48" t="s">
        <v>72</v>
      </c>
      <c r="G21" s="74"/>
      <c r="H21" s="74"/>
      <c r="I21" s="75"/>
      <c r="J21" s="50" t="s">
        <v>52</v>
      </c>
      <c r="K21" s="51"/>
      <c r="L21" s="48" t="s">
        <v>78</v>
      </c>
      <c r="M21" s="74"/>
      <c r="N21" s="74"/>
      <c r="O21" s="74"/>
      <c r="P21" s="39">
        <v>2</v>
      </c>
      <c r="Q21" s="37"/>
      <c r="R21" s="37"/>
      <c r="S21" s="19"/>
      <c r="T21" s="19"/>
      <c r="U21" s="19"/>
    </row>
    <row r="22" spans="1:21" ht="63" customHeight="1">
      <c r="A22" s="19"/>
      <c r="B22" s="81" t="s">
        <v>57</v>
      </c>
      <c r="C22" s="82"/>
      <c r="D22" s="83"/>
      <c r="E22" s="84"/>
      <c r="F22" s="48" t="s">
        <v>97</v>
      </c>
      <c r="G22" s="74"/>
      <c r="H22" s="74"/>
      <c r="I22" s="75"/>
      <c r="J22" s="50" t="s">
        <v>50</v>
      </c>
      <c r="K22" s="51"/>
      <c r="L22" s="48" t="s">
        <v>73</v>
      </c>
      <c r="M22" s="74"/>
      <c r="N22" s="74"/>
      <c r="O22" s="74"/>
      <c r="P22" s="39">
        <v>3</v>
      </c>
      <c r="Q22" s="37"/>
      <c r="R22" s="37"/>
      <c r="S22" s="19"/>
      <c r="T22" s="19"/>
      <c r="U22" s="19"/>
    </row>
    <row r="23" spans="1:21" ht="124.5" customHeight="1">
      <c r="A23" s="19"/>
      <c r="B23" s="81" t="s">
        <v>58</v>
      </c>
      <c r="C23" s="82"/>
      <c r="D23" s="83"/>
      <c r="E23" s="84"/>
      <c r="F23" s="48" t="s">
        <v>98</v>
      </c>
      <c r="G23" s="74"/>
      <c r="H23" s="74"/>
      <c r="I23" s="75"/>
      <c r="J23" s="50" t="s">
        <v>52</v>
      </c>
      <c r="K23" s="51"/>
      <c r="L23" s="48" t="s">
        <v>79</v>
      </c>
      <c r="M23" s="74"/>
      <c r="N23" s="74"/>
      <c r="O23" s="74"/>
      <c r="P23" s="39">
        <v>2</v>
      </c>
      <c r="Q23" s="36"/>
      <c r="R23" s="36"/>
      <c r="S23" s="19"/>
      <c r="T23" s="19"/>
      <c r="U23" s="19"/>
    </row>
    <row r="24" spans="1:21" ht="124.5" customHeight="1">
      <c r="A24" s="19"/>
      <c r="B24" s="81" t="s">
        <v>59</v>
      </c>
      <c r="C24" s="82"/>
      <c r="D24" s="83"/>
      <c r="E24" s="84"/>
      <c r="F24" s="48" t="s">
        <v>99</v>
      </c>
      <c r="G24" s="74"/>
      <c r="H24" s="74"/>
      <c r="I24" s="75"/>
      <c r="J24" s="50" t="s">
        <v>50</v>
      </c>
      <c r="K24" s="51"/>
      <c r="L24" s="48" t="s">
        <v>100</v>
      </c>
      <c r="M24" s="74"/>
      <c r="N24" s="74"/>
      <c r="O24" s="74"/>
      <c r="P24" s="39">
        <v>3</v>
      </c>
      <c r="Q24" s="36"/>
      <c r="R24" s="36"/>
      <c r="S24" s="19"/>
      <c r="T24" s="19"/>
      <c r="U24" s="19"/>
    </row>
    <row r="25" spans="1:21" ht="84.75" customHeight="1" thickBot="1">
      <c r="A25" s="19"/>
      <c r="B25" s="92" t="s">
        <v>109</v>
      </c>
      <c r="C25" s="93"/>
      <c r="D25" s="93"/>
      <c r="E25" s="93"/>
      <c r="F25" s="93"/>
      <c r="G25" s="93"/>
      <c r="H25" s="93"/>
      <c r="I25" s="93"/>
      <c r="J25" s="93"/>
      <c r="K25" s="93"/>
      <c r="L25" s="93"/>
      <c r="M25" s="93"/>
      <c r="N25" s="93"/>
      <c r="O25" s="94"/>
      <c r="P25" s="40">
        <f>(SUM(P18:P24)*100)/21</f>
        <v>90.47619047619048</v>
      </c>
      <c r="Q25" s="36"/>
      <c r="R25" s="36"/>
      <c r="S25" s="19"/>
      <c r="T25" s="19"/>
      <c r="U25" s="19"/>
    </row>
    <row r="26" spans="1:21" ht="15.75" customHeight="1">
      <c r="A26" s="19"/>
      <c r="B26" s="95" t="s">
        <v>11</v>
      </c>
      <c r="C26" s="96"/>
      <c r="D26" s="96"/>
      <c r="E26" s="96"/>
      <c r="F26" s="96"/>
      <c r="G26" s="96"/>
      <c r="H26" s="96"/>
      <c r="I26" s="96"/>
      <c r="J26" s="96"/>
      <c r="K26" s="96"/>
      <c r="L26" s="96"/>
      <c r="M26" s="96"/>
      <c r="N26" s="96"/>
      <c r="O26" s="97"/>
      <c r="P26" s="85" t="s">
        <v>25</v>
      </c>
      <c r="Q26" s="36"/>
      <c r="R26" s="36"/>
      <c r="S26" s="19"/>
      <c r="T26" s="19"/>
      <c r="U26" s="19"/>
    </row>
    <row r="27" spans="1:21" ht="15.75" customHeight="1" thickBot="1">
      <c r="A27" s="19"/>
      <c r="B27" s="98"/>
      <c r="C27" s="99"/>
      <c r="D27" s="99"/>
      <c r="E27" s="99"/>
      <c r="F27" s="99"/>
      <c r="G27" s="99"/>
      <c r="H27" s="99"/>
      <c r="I27" s="99"/>
      <c r="J27" s="99"/>
      <c r="K27" s="99"/>
      <c r="L27" s="99"/>
      <c r="M27" s="99"/>
      <c r="N27" s="99"/>
      <c r="O27" s="100"/>
      <c r="P27" s="86"/>
      <c r="Q27" s="36"/>
      <c r="R27" s="36"/>
      <c r="S27" s="19"/>
      <c r="T27" s="19"/>
      <c r="U27" s="19"/>
    </row>
    <row r="28" spans="1:21" ht="15.75" customHeight="1">
      <c r="A28" s="19"/>
      <c r="B28" s="59" t="s">
        <v>26</v>
      </c>
      <c r="C28" s="60"/>
      <c r="D28" s="60"/>
      <c r="E28" s="60"/>
      <c r="F28" s="88" t="s">
        <v>8</v>
      </c>
      <c r="G28" s="89"/>
      <c r="H28" s="89"/>
      <c r="I28" s="90"/>
      <c r="J28" s="91" t="s">
        <v>9</v>
      </c>
      <c r="K28" s="90"/>
      <c r="L28" s="91" t="s">
        <v>10</v>
      </c>
      <c r="M28" s="89"/>
      <c r="N28" s="89"/>
      <c r="O28" s="89"/>
      <c r="P28" s="87"/>
      <c r="Q28" s="36"/>
      <c r="R28" s="36"/>
      <c r="S28" s="19"/>
      <c r="T28" s="19"/>
      <c r="U28" s="19"/>
    </row>
    <row r="29" spans="1:21" ht="226.5" customHeight="1">
      <c r="A29" s="19"/>
      <c r="B29" s="61" t="s">
        <v>65</v>
      </c>
      <c r="C29" s="62"/>
      <c r="D29" s="62"/>
      <c r="E29" s="63"/>
      <c r="F29" s="48" t="s">
        <v>111</v>
      </c>
      <c r="G29" s="166"/>
      <c r="H29" s="166"/>
      <c r="I29" s="167"/>
      <c r="J29" s="50" t="s">
        <v>52</v>
      </c>
      <c r="K29" s="51"/>
      <c r="L29" s="48" t="s">
        <v>101</v>
      </c>
      <c r="M29" s="49"/>
      <c r="N29" s="49"/>
      <c r="O29" s="49"/>
      <c r="P29" s="41">
        <v>2</v>
      </c>
      <c r="Q29" s="37"/>
      <c r="R29" s="37"/>
      <c r="S29" s="19"/>
      <c r="T29" s="19"/>
      <c r="U29" s="19"/>
    </row>
    <row r="30" spans="1:21" ht="114" customHeight="1">
      <c r="A30" s="19"/>
      <c r="B30" s="81" t="s">
        <v>12</v>
      </c>
      <c r="C30" s="82"/>
      <c r="D30" s="83"/>
      <c r="E30" s="84"/>
      <c r="F30" s="48" t="s">
        <v>74</v>
      </c>
      <c r="G30" s="74"/>
      <c r="H30" s="74"/>
      <c r="I30" s="75"/>
      <c r="J30" s="50" t="s">
        <v>52</v>
      </c>
      <c r="K30" s="51"/>
      <c r="L30" s="48" t="s">
        <v>83</v>
      </c>
      <c r="M30" s="74"/>
      <c r="N30" s="74"/>
      <c r="O30" s="74"/>
      <c r="P30" s="41">
        <v>2</v>
      </c>
      <c r="Q30" s="37"/>
      <c r="R30" s="36"/>
      <c r="S30" s="19"/>
      <c r="T30" s="19"/>
      <c r="U30" s="19"/>
    </row>
    <row r="31" spans="1:21" ht="367.5" customHeight="1">
      <c r="A31" s="19"/>
      <c r="B31" s="69" t="s">
        <v>13</v>
      </c>
      <c r="C31" s="76" t="s">
        <v>14</v>
      </c>
      <c r="D31" s="76"/>
      <c r="E31" s="76"/>
      <c r="F31" s="49" t="s">
        <v>110</v>
      </c>
      <c r="G31" s="74"/>
      <c r="H31" s="74"/>
      <c r="I31" s="75"/>
      <c r="J31" s="50" t="s">
        <v>50</v>
      </c>
      <c r="K31" s="51"/>
      <c r="L31" s="48" t="s">
        <v>102</v>
      </c>
      <c r="M31" s="72"/>
      <c r="N31" s="72"/>
      <c r="O31" s="72"/>
      <c r="P31" s="41">
        <v>3</v>
      </c>
      <c r="Q31" s="37"/>
      <c r="R31" s="37"/>
      <c r="S31" s="19"/>
      <c r="T31" s="19"/>
      <c r="U31" s="19"/>
    </row>
    <row r="32" spans="1:21" ht="276.75" customHeight="1">
      <c r="A32" s="19"/>
      <c r="B32" s="70"/>
      <c r="C32" s="77" t="s">
        <v>41</v>
      </c>
      <c r="D32" s="76"/>
      <c r="E32" s="76"/>
      <c r="F32" s="49" t="s">
        <v>80</v>
      </c>
      <c r="G32" s="72"/>
      <c r="H32" s="72"/>
      <c r="I32" s="73"/>
      <c r="J32" s="50" t="s">
        <v>50</v>
      </c>
      <c r="K32" s="51"/>
      <c r="L32" s="182" t="s">
        <v>81</v>
      </c>
      <c r="M32" s="183"/>
      <c r="N32" s="183"/>
      <c r="O32" s="183"/>
      <c r="P32" s="41">
        <v>3</v>
      </c>
      <c r="Q32" s="37"/>
      <c r="R32" s="36"/>
      <c r="S32" s="19"/>
      <c r="T32" s="19"/>
      <c r="U32" s="19"/>
    </row>
    <row r="33" spans="1:21" ht="111" customHeight="1">
      <c r="A33" s="19"/>
      <c r="B33" s="70"/>
      <c r="C33" s="76" t="s">
        <v>15</v>
      </c>
      <c r="D33" s="76"/>
      <c r="E33" s="76"/>
      <c r="F33" s="49" t="s">
        <v>82</v>
      </c>
      <c r="G33" s="74"/>
      <c r="H33" s="74"/>
      <c r="I33" s="75"/>
      <c r="J33" s="50" t="s">
        <v>50</v>
      </c>
      <c r="K33" s="51"/>
      <c r="L33" s="48" t="s">
        <v>66</v>
      </c>
      <c r="M33" s="74"/>
      <c r="N33" s="74"/>
      <c r="O33" s="74"/>
      <c r="P33" s="41">
        <v>3</v>
      </c>
      <c r="Q33" s="37"/>
      <c r="R33" s="37"/>
      <c r="S33" s="19"/>
      <c r="T33" s="19"/>
      <c r="U33" s="19"/>
    </row>
    <row r="34" spans="1:21" ht="110.25" customHeight="1">
      <c r="A34" s="19"/>
      <c r="B34" s="71"/>
      <c r="C34" s="78" t="s">
        <v>16</v>
      </c>
      <c r="D34" s="79"/>
      <c r="E34" s="80"/>
      <c r="F34" s="48" t="s">
        <v>103</v>
      </c>
      <c r="G34" s="74"/>
      <c r="H34" s="74"/>
      <c r="I34" s="75"/>
      <c r="J34" s="50" t="s">
        <v>50</v>
      </c>
      <c r="K34" s="51"/>
      <c r="L34" s="48" t="s">
        <v>66</v>
      </c>
      <c r="M34" s="74"/>
      <c r="N34" s="74"/>
      <c r="O34" s="74"/>
      <c r="P34" s="41">
        <v>3</v>
      </c>
      <c r="Q34" s="36"/>
      <c r="R34" s="36"/>
      <c r="S34" s="19"/>
      <c r="T34" s="19"/>
      <c r="U34" s="19"/>
    </row>
    <row r="35" spans="1:21" ht="244.5" customHeight="1" thickBot="1">
      <c r="A35" s="19"/>
      <c r="B35" s="92" t="s">
        <v>112</v>
      </c>
      <c r="C35" s="177"/>
      <c r="D35" s="177"/>
      <c r="E35" s="177"/>
      <c r="F35" s="177"/>
      <c r="G35" s="177"/>
      <c r="H35" s="177"/>
      <c r="I35" s="177"/>
      <c r="J35" s="177"/>
      <c r="K35" s="177"/>
      <c r="L35" s="177"/>
      <c r="M35" s="177"/>
      <c r="N35" s="177"/>
      <c r="O35" s="178"/>
      <c r="P35" s="42">
        <f>(SUM(P29:P34)*100)/18</f>
        <v>88.88888888888889</v>
      </c>
      <c r="Q35" s="36"/>
      <c r="R35" s="36"/>
      <c r="S35" s="19"/>
      <c r="T35" s="19"/>
      <c r="U35" s="19"/>
    </row>
    <row r="36" spans="1:21" ht="30.75" customHeight="1">
      <c r="A36" s="19"/>
      <c r="B36" s="194" t="s">
        <v>17</v>
      </c>
      <c r="C36" s="195"/>
      <c r="D36" s="195"/>
      <c r="E36" s="195"/>
      <c r="F36" s="195"/>
      <c r="G36" s="195"/>
      <c r="H36" s="195"/>
      <c r="I36" s="195"/>
      <c r="J36" s="195"/>
      <c r="K36" s="195"/>
      <c r="L36" s="195"/>
      <c r="M36" s="195"/>
      <c r="N36" s="195"/>
      <c r="O36" s="196"/>
      <c r="P36" s="85" t="s">
        <v>25</v>
      </c>
      <c r="Q36" s="36"/>
      <c r="R36" s="36"/>
      <c r="S36" s="19"/>
      <c r="T36" s="19"/>
      <c r="U36" s="19"/>
    </row>
    <row r="37" spans="1:21" ht="15.75" customHeight="1">
      <c r="A37" s="19"/>
      <c r="B37" s="64"/>
      <c r="C37" s="65"/>
      <c r="D37" s="65"/>
      <c r="E37" s="65"/>
      <c r="F37" s="88" t="s">
        <v>8</v>
      </c>
      <c r="G37" s="89"/>
      <c r="H37" s="89"/>
      <c r="I37" s="90"/>
      <c r="J37" s="91" t="s">
        <v>9</v>
      </c>
      <c r="K37" s="90"/>
      <c r="L37" s="91" t="s">
        <v>10</v>
      </c>
      <c r="M37" s="89"/>
      <c r="N37" s="89"/>
      <c r="O37" s="89"/>
      <c r="P37" s="87"/>
      <c r="Q37" s="36"/>
      <c r="R37" s="36"/>
      <c r="S37" s="19"/>
      <c r="T37" s="19"/>
      <c r="U37" s="19"/>
    </row>
    <row r="38" spans="1:21" ht="141" customHeight="1">
      <c r="A38" s="19"/>
      <c r="B38" s="66" t="s">
        <v>18</v>
      </c>
      <c r="C38" s="67"/>
      <c r="D38" s="67"/>
      <c r="E38" s="68"/>
      <c r="F38" s="48" t="s">
        <v>104</v>
      </c>
      <c r="G38" s="49"/>
      <c r="H38" s="49"/>
      <c r="I38" s="52"/>
      <c r="J38" s="50" t="s">
        <v>51</v>
      </c>
      <c r="K38" s="51"/>
      <c r="L38" s="48" t="s">
        <v>105</v>
      </c>
      <c r="M38" s="49"/>
      <c r="N38" s="49"/>
      <c r="O38" s="49"/>
      <c r="P38" s="41">
        <v>1</v>
      </c>
      <c r="Q38" s="37"/>
      <c r="R38" s="36"/>
      <c r="S38" s="19"/>
      <c r="T38" s="19"/>
      <c r="U38" s="19"/>
    </row>
    <row r="39" spans="1:21" ht="128.25" customHeight="1">
      <c r="A39" s="19"/>
      <c r="B39" s="81" t="s">
        <v>19</v>
      </c>
      <c r="C39" s="82"/>
      <c r="D39" s="83"/>
      <c r="E39" s="84"/>
      <c r="F39" s="48" t="s">
        <v>84</v>
      </c>
      <c r="G39" s="74"/>
      <c r="H39" s="74"/>
      <c r="I39" s="75"/>
      <c r="J39" s="50" t="s">
        <v>51</v>
      </c>
      <c r="K39" s="51"/>
      <c r="L39" s="48" t="s">
        <v>91</v>
      </c>
      <c r="M39" s="74"/>
      <c r="N39" s="74"/>
      <c r="O39" s="74"/>
      <c r="P39" s="41">
        <v>1</v>
      </c>
      <c r="Q39" s="36"/>
      <c r="R39" s="36"/>
      <c r="S39" s="19"/>
      <c r="T39" s="19"/>
      <c r="U39" s="19"/>
    </row>
    <row r="40" spans="1:21" ht="105" customHeight="1">
      <c r="A40" s="19"/>
      <c r="B40" s="81" t="s">
        <v>20</v>
      </c>
      <c r="C40" s="82"/>
      <c r="D40" s="83"/>
      <c r="E40" s="84"/>
      <c r="F40" s="48" t="s">
        <v>85</v>
      </c>
      <c r="G40" s="74"/>
      <c r="H40" s="74"/>
      <c r="I40" s="75"/>
      <c r="J40" s="50" t="s">
        <v>51</v>
      </c>
      <c r="K40" s="51"/>
      <c r="L40" s="48" t="s">
        <v>87</v>
      </c>
      <c r="M40" s="74"/>
      <c r="N40" s="74"/>
      <c r="O40" s="74"/>
      <c r="P40" s="41">
        <v>1</v>
      </c>
      <c r="Q40" s="37"/>
      <c r="R40" s="36"/>
      <c r="S40" s="19"/>
      <c r="T40" s="19"/>
      <c r="U40" s="19"/>
    </row>
    <row r="41" spans="1:21" ht="130.5" customHeight="1">
      <c r="A41" s="19"/>
      <c r="B41" s="81" t="s">
        <v>21</v>
      </c>
      <c r="C41" s="82"/>
      <c r="D41" s="83"/>
      <c r="E41" s="84"/>
      <c r="F41" s="48" t="s">
        <v>92</v>
      </c>
      <c r="G41" s="74"/>
      <c r="H41" s="74"/>
      <c r="I41" s="75"/>
      <c r="J41" s="50" t="s">
        <v>52</v>
      </c>
      <c r="K41" s="51"/>
      <c r="L41" s="175" t="s">
        <v>93</v>
      </c>
      <c r="M41" s="176"/>
      <c r="N41" s="176"/>
      <c r="O41" s="176"/>
      <c r="P41" s="41">
        <v>2</v>
      </c>
      <c r="Q41" s="37"/>
      <c r="R41" s="36"/>
      <c r="S41" s="19"/>
      <c r="T41" s="19"/>
      <c r="U41" s="19"/>
    </row>
    <row r="42" spans="1:21" ht="89.25" customHeight="1">
      <c r="A42" s="19"/>
      <c r="B42" s="193" t="s">
        <v>24</v>
      </c>
      <c r="C42" s="82"/>
      <c r="D42" s="83"/>
      <c r="E42" s="84"/>
      <c r="F42" s="48" t="s">
        <v>86</v>
      </c>
      <c r="G42" s="74"/>
      <c r="H42" s="74"/>
      <c r="I42" s="75"/>
      <c r="J42" s="50" t="s">
        <v>51</v>
      </c>
      <c r="K42" s="51"/>
      <c r="L42" s="48" t="s">
        <v>75</v>
      </c>
      <c r="M42" s="74"/>
      <c r="N42" s="74"/>
      <c r="O42" s="74"/>
      <c r="P42" s="41">
        <v>1</v>
      </c>
      <c r="Q42" s="37"/>
      <c r="R42" s="37"/>
      <c r="S42" s="19"/>
      <c r="T42" s="19"/>
      <c r="U42" s="19"/>
    </row>
    <row r="43" spans="1:21" ht="156" customHeight="1" thickBot="1">
      <c r="A43" s="19"/>
      <c r="B43" s="92" t="s">
        <v>113</v>
      </c>
      <c r="C43" s="177"/>
      <c r="D43" s="177"/>
      <c r="E43" s="177"/>
      <c r="F43" s="177"/>
      <c r="G43" s="177"/>
      <c r="H43" s="177"/>
      <c r="I43" s="177"/>
      <c r="J43" s="177"/>
      <c r="K43" s="177"/>
      <c r="L43" s="177"/>
      <c r="M43" s="177"/>
      <c r="N43" s="177"/>
      <c r="O43" s="178"/>
      <c r="P43" s="42">
        <f>(SUM(P38:P42)*100)/15</f>
        <v>40</v>
      </c>
      <c r="Q43" s="36"/>
      <c r="R43" s="36"/>
      <c r="S43" s="19"/>
      <c r="T43" s="19"/>
      <c r="U43" s="19"/>
    </row>
    <row r="44" spans="1:21" ht="27.75" customHeight="1">
      <c r="A44" s="19"/>
      <c r="B44" s="179" t="s">
        <v>22</v>
      </c>
      <c r="C44" s="180"/>
      <c r="D44" s="180"/>
      <c r="E44" s="180"/>
      <c r="F44" s="180"/>
      <c r="G44" s="180"/>
      <c r="H44" s="180"/>
      <c r="I44" s="180"/>
      <c r="J44" s="180"/>
      <c r="K44" s="180"/>
      <c r="L44" s="180"/>
      <c r="M44" s="180"/>
      <c r="N44" s="180"/>
      <c r="O44" s="181"/>
      <c r="P44" s="133" t="s">
        <v>25</v>
      </c>
      <c r="Q44" s="36"/>
      <c r="R44" s="36"/>
      <c r="S44" s="19"/>
      <c r="T44" s="19"/>
      <c r="U44" s="19"/>
    </row>
    <row r="45" spans="1:21" ht="15.75" customHeight="1">
      <c r="A45" s="19"/>
      <c r="B45" s="171" t="s">
        <v>27</v>
      </c>
      <c r="C45" s="172"/>
      <c r="D45" s="172"/>
      <c r="E45" s="173"/>
      <c r="F45" s="88" t="s">
        <v>8</v>
      </c>
      <c r="G45" s="89"/>
      <c r="H45" s="89"/>
      <c r="I45" s="90"/>
      <c r="J45" s="91" t="s">
        <v>9</v>
      </c>
      <c r="K45" s="90"/>
      <c r="L45" s="91" t="s">
        <v>10</v>
      </c>
      <c r="M45" s="89"/>
      <c r="N45" s="89"/>
      <c r="O45" s="89"/>
      <c r="P45" s="192"/>
      <c r="Q45" s="36"/>
      <c r="R45" s="36"/>
      <c r="S45" s="19"/>
      <c r="T45" s="19"/>
      <c r="U45" s="19"/>
    </row>
    <row r="46" spans="1:21" ht="87" customHeight="1">
      <c r="A46" s="19"/>
      <c r="B46" s="174" t="s">
        <v>23</v>
      </c>
      <c r="C46" s="62"/>
      <c r="D46" s="62"/>
      <c r="E46" s="63"/>
      <c r="F46" s="168" t="s">
        <v>88</v>
      </c>
      <c r="G46" s="169"/>
      <c r="H46" s="169"/>
      <c r="I46" s="170"/>
      <c r="J46" s="50" t="s">
        <v>52</v>
      </c>
      <c r="K46" s="51"/>
      <c r="L46" s="48" t="s">
        <v>89</v>
      </c>
      <c r="M46" s="74"/>
      <c r="N46" s="74"/>
      <c r="O46" s="74"/>
      <c r="P46" s="43">
        <v>2</v>
      </c>
      <c r="Q46" s="37"/>
      <c r="R46" s="36"/>
      <c r="S46" s="19"/>
      <c r="T46" s="19"/>
      <c r="U46" s="19"/>
    </row>
    <row r="47" spans="1:21" ht="46.5" customHeight="1" thickBot="1">
      <c r="A47" s="19"/>
      <c r="B47" s="45" t="s">
        <v>114</v>
      </c>
      <c r="C47" s="46"/>
      <c r="D47" s="46"/>
      <c r="E47" s="46"/>
      <c r="F47" s="46"/>
      <c r="G47" s="46"/>
      <c r="H47" s="46"/>
      <c r="I47" s="46"/>
      <c r="J47" s="46"/>
      <c r="K47" s="46"/>
      <c r="L47" s="46"/>
      <c r="M47" s="46"/>
      <c r="N47" s="46"/>
      <c r="O47" s="47"/>
      <c r="P47" s="44">
        <f>(P46*100)/3</f>
        <v>66.66666666666667</v>
      </c>
      <c r="Q47" s="36"/>
      <c r="R47" s="36"/>
      <c r="S47" s="19"/>
      <c r="T47" s="19"/>
      <c r="U47" s="19"/>
    </row>
    <row r="48" spans="1:21" ht="15.75" customHeight="1">
      <c r="A48" s="19"/>
      <c r="B48" s="19"/>
      <c r="C48" s="19"/>
      <c r="D48" s="19"/>
      <c r="E48" s="19"/>
      <c r="F48" s="19"/>
      <c r="G48" s="19"/>
      <c r="H48" s="19"/>
      <c r="I48" s="19"/>
      <c r="J48" s="19"/>
      <c r="K48" s="19"/>
      <c r="L48" s="19"/>
      <c r="M48" s="19"/>
      <c r="N48" s="19"/>
      <c r="O48" s="19"/>
      <c r="P48" s="20"/>
      <c r="Q48" s="36"/>
      <c r="R48" s="36"/>
      <c r="S48" s="19"/>
      <c r="T48" s="19"/>
      <c r="U48" s="19"/>
    </row>
    <row r="49" spans="1:21" ht="15.75" customHeight="1">
      <c r="A49" s="19"/>
      <c r="B49" s="19"/>
      <c r="C49" s="19"/>
      <c r="D49" s="19"/>
      <c r="E49" s="19"/>
      <c r="F49" s="19"/>
      <c r="G49" s="19"/>
      <c r="H49" s="19"/>
      <c r="I49" s="19"/>
      <c r="J49" s="19"/>
      <c r="K49" s="19"/>
      <c r="L49" s="19"/>
      <c r="M49" s="19"/>
      <c r="N49" s="19"/>
      <c r="O49" s="19"/>
      <c r="P49" s="20"/>
      <c r="Q49" s="36"/>
      <c r="R49" s="36"/>
      <c r="S49" s="19"/>
      <c r="T49" s="19"/>
      <c r="U49" s="19"/>
    </row>
    <row r="50" spans="1:21" ht="15.75" customHeight="1">
      <c r="A50" s="19"/>
      <c r="B50" s="19"/>
      <c r="C50" s="19"/>
      <c r="D50" s="19"/>
      <c r="E50" s="19"/>
      <c r="F50" s="19"/>
      <c r="G50" s="19"/>
      <c r="H50" s="19"/>
      <c r="I50" s="19"/>
      <c r="J50" s="19"/>
      <c r="K50" s="19"/>
      <c r="L50" s="19"/>
      <c r="M50" s="19"/>
      <c r="N50" s="19"/>
      <c r="O50" s="19"/>
      <c r="P50" s="19"/>
      <c r="Q50" s="30"/>
      <c r="R50" s="30"/>
      <c r="S50" s="19"/>
      <c r="T50" s="19"/>
      <c r="U50" s="19"/>
    </row>
    <row r="51" spans="1:21" ht="15.75" customHeight="1">
      <c r="A51" s="19"/>
      <c r="B51" s="19"/>
      <c r="C51" s="19"/>
      <c r="D51" s="19"/>
      <c r="E51" s="19"/>
      <c r="F51" s="19"/>
      <c r="G51" s="19"/>
      <c r="H51" s="19"/>
      <c r="I51" s="19"/>
      <c r="J51" s="19"/>
      <c r="K51" s="19"/>
      <c r="L51" s="19"/>
      <c r="M51" s="19"/>
      <c r="N51" s="19"/>
      <c r="O51" s="19"/>
      <c r="P51" s="19"/>
      <c r="Q51" s="30"/>
      <c r="R51" s="30"/>
      <c r="S51" s="19"/>
      <c r="T51" s="19"/>
      <c r="U51" s="19"/>
    </row>
    <row r="52" spans="1:21" ht="15.75" customHeight="1">
      <c r="A52" s="19"/>
      <c r="B52" s="19"/>
      <c r="C52" s="19"/>
      <c r="D52" s="19"/>
      <c r="E52" s="19"/>
      <c r="F52" s="19"/>
      <c r="G52" s="19"/>
      <c r="H52" s="19"/>
      <c r="I52" s="19"/>
      <c r="J52" s="19"/>
      <c r="K52" s="19"/>
      <c r="L52" s="19"/>
      <c r="M52" s="19"/>
      <c r="N52" s="19"/>
      <c r="O52" s="19"/>
      <c r="P52" s="19"/>
      <c r="Q52" s="30"/>
      <c r="R52" s="30"/>
      <c r="S52" s="19"/>
      <c r="T52" s="19"/>
      <c r="U52" s="19"/>
    </row>
    <row r="53" spans="2:21" ht="15.75" customHeight="1">
      <c r="B53" s="19"/>
      <c r="C53" s="19"/>
      <c r="D53" s="19"/>
      <c r="E53" s="19"/>
      <c r="F53" s="19"/>
      <c r="G53" s="19"/>
      <c r="H53" s="19"/>
      <c r="I53" s="19"/>
      <c r="J53" s="19"/>
      <c r="K53" s="19"/>
      <c r="L53" s="19"/>
      <c r="M53" s="19"/>
      <c r="N53" s="19"/>
      <c r="O53" s="19"/>
      <c r="P53" s="19"/>
      <c r="Q53" s="30"/>
      <c r="R53" s="30"/>
      <c r="S53" s="19"/>
      <c r="T53" s="19"/>
      <c r="U53" s="19"/>
    </row>
    <row r="54" spans="2:21" ht="15.75" customHeight="1">
      <c r="B54" s="19"/>
      <c r="C54" s="19"/>
      <c r="D54" s="19"/>
      <c r="E54" s="19"/>
      <c r="F54" s="19"/>
      <c r="G54" s="19"/>
      <c r="H54" s="19"/>
      <c r="I54" s="19"/>
      <c r="J54" s="19"/>
      <c r="K54" s="19"/>
      <c r="L54" s="19"/>
      <c r="M54" s="19"/>
      <c r="N54" s="19"/>
      <c r="O54" s="19"/>
      <c r="P54" s="19"/>
      <c r="Q54" s="30"/>
      <c r="R54" s="30"/>
      <c r="S54" s="19"/>
      <c r="T54" s="19"/>
      <c r="U54" s="19"/>
    </row>
    <row r="55" spans="2:21" ht="15.75" customHeight="1">
      <c r="B55" s="19"/>
      <c r="C55" s="19"/>
      <c r="D55" s="19"/>
      <c r="E55" s="19"/>
      <c r="F55" s="19"/>
      <c r="G55" s="19"/>
      <c r="H55" s="19"/>
      <c r="I55" s="19"/>
      <c r="J55" s="19"/>
      <c r="K55" s="19"/>
      <c r="L55" s="19"/>
      <c r="M55" s="19"/>
      <c r="N55" s="19"/>
      <c r="O55" s="19"/>
      <c r="P55" s="19"/>
      <c r="Q55" s="30"/>
      <c r="R55" s="30"/>
      <c r="S55" s="19"/>
      <c r="T55" s="19"/>
      <c r="U55" s="19"/>
    </row>
    <row r="56" spans="2:21" ht="15.75" customHeight="1">
      <c r="B56" s="19"/>
      <c r="C56" s="19"/>
      <c r="D56" s="19"/>
      <c r="E56" s="19"/>
      <c r="F56" s="19"/>
      <c r="G56" s="19"/>
      <c r="H56" s="19"/>
      <c r="I56" s="19"/>
      <c r="J56" s="19"/>
      <c r="K56" s="19"/>
      <c r="L56" s="19"/>
      <c r="M56" s="19"/>
      <c r="N56" s="19"/>
      <c r="O56" s="19"/>
      <c r="P56" s="19"/>
      <c r="Q56" s="30"/>
      <c r="R56" s="30"/>
      <c r="S56" s="19"/>
      <c r="T56" s="19"/>
      <c r="U56" s="19"/>
    </row>
    <row r="57" spans="2:21" ht="15.75" customHeight="1">
      <c r="B57" s="19"/>
      <c r="C57" s="19"/>
      <c r="D57" s="19"/>
      <c r="E57" s="19"/>
      <c r="F57" s="19"/>
      <c r="G57" s="19"/>
      <c r="H57" s="19"/>
      <c r="I57" s="19"/>
      <c r="J57" s="19"/>
      <c r="K57" s="19"/>
      <c r="L57" s="19"/>
      <c r="M57" s="19"/>
      <c r="N57" s="19"/>
      <c r="O57" s="19"/>
      <c r="P57" s="19"/>
      <c r="Q57" s="30"/>
      <c r="R57" s="30"/>
      <c r="S57" s="19"/>
      <c r="T57" s="19"/>
      <c r="U57" s="19"/>
    </row>
    <row r="58" spans="2:21" ht="15.75" customHeight="1">
      <c r="B58" s="19"/>
      <c r="C58" s="19"/>
      <c r="D58" s="19"/>
      <c r="E58" s="19"/>
      <c r="F58" s="19"/>
      <c r="G58" s="19"/>
      <c r="H58" s="19"/>
      <c r="I58" s="19"/>
      <c r="J58" s="19"/>
      <c r="K58" s="19"/>
      <c r="L58" s="19"/>
      <c r="M58" s="19"/>
      <c r="N58" s="19"/>
      <c r="O58" s="19"/>
      <c r="P58" s="19"/>
      <c r="Q58" s="30"/>
      <c r="S58" s="19"/>
      <c r="T58" s="19"/>
      <c r="U58" s="19"/>
    </row>
    <row r="59" spans="2:19" ht="15.75" customHeight="1">
      <c r="B59" s="19"/>
      <c r="C59" s="19"/>
      <c r="D59" s="19"/>
      <c r="E59" s="19"/>
      <c r="F59" s="19"/>
      <c r="G59" s="19"/>
      <c r="H59" s="19"/>
      <c r="I59" s="19"/>
      <c r="J59" s="19"/>
      <c r="K59" s="19"/>
      <c r="L59" s="19"/>
      <c r="M59" s="19"/>
      <c r="N59" s="19"/>
      <c r="O59" s="19"/>
      <c r="P59" s="19"/>
      <c r="Q59" s="30"/>
      <c r="S59" s="19"/>
    </row>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sheetData>
  <sheetProtection sheet="1" objects="1" scenarios="1"/>
  <mergeCells count="124">
    <mergeCell ref="B35:O35"/>
    <mergeCell ref="J32:K32"/>
    <mergeCell ref="L32:O32"/>
    <mergeCell ref="L33:O33"/>
    <mergeCell ref="L34:O34"/>
    <mergeCell ref="H11:K12"/>
    <mergeCell ref="L11:L12"/>
    <mergeCell ref="P44:P45"/>
    <mergeCell ref="F45:I45"/>
    <mergeCell ref="B42:E42"/>
    <mergeCell ref="P36:P37"/>
    <mergeCell ref="J37:K37"/>
    <mergeCell ref="B36:O36"/>
    <mergeCell ref="F37:I37"/>
    <mergeCell ref="L37:O37"/>
    <mergeCell ref="F39:I39"/>
    <mergeCell ref="J39:K39"/>
    <mergeCell ref="L39:O39"/>
    <mergeCell ref="J40:K40"/>
    <mergeCell ref="L40:O40"/>
    <mergeCell ref="F40:I40"/>
    <mergeCell ref="B39:E39"/>
    <mergeCell ref="B40:E40"/>
    <mergeCell ref="F19:I19"/>
    <mergeCell ref="F46:I46"/>
    <mergeCell ref="J46:K46"/>
    <mergeCell ref="L46:O46"/>
    <mergeCell ref="B45:E45"/>
    <mergeCell ref="B46:E46"/>
    <mergeCell ref="F41:I41"/>
    <mergeCell ref="J41:K41"/>
    <mergeCell ref="L41:O41"/>
    <mergeCell ref="F42:I42"/>
    <mergeCell ref="J42:K42"/>
    <mergeCell ref="J45:K45"/>
    <mergeCell ref="L45:O45"/>
    <mergeCell ref="L42:O42"/>
    <mergeCell ref="B43:O43"/>
    <mergeCell ref="B44:O44"/>
    <mergeCell ref="B41:E41"/>
    <mergeCell ref="F31:I31"/>
    <mergeCell ref="J31:K31"/>
    <mergeCell ref="L31:O31"/>
    <mergeCell ref="F29:I29"/>
    <mergeCell ref="J29:K29"/>
    <mergeCell ref="F30:I30"/>
    <mergeCell ref="J30:K30"/>
    <mergeCell ref="L30:O30"/>
    <mergeCell ref="L29:O29"/>
    <mergeCell ref="L13:P13"/>
    <mergeCell ref="K14:P14"/>
    <mergeCell ref="K15:P15"/>
    <mergeCell ref="B18:E18"/>
    <mergeCell ref="F18:I18"/>
    <mergeCell ref="J18:K18"/>
    <mergeCell ref="L18:O18"/>
    <mergeCell ref="C11:G12"/>
    <mergeCell ref="D13:G13"/>
    <mergeCell ref="H13:K13"/>
    <mergeCell ref="B14:J14"/>
    <mergeCell ref="B15:J15"/>
    <mergeCell ref="B2:E6"/>
    <mergeCell ref="F2:N4"/>
    <mergeCell ref="O2:P6"/>
    <mergeCell ref="F5:N6"/>
    <mergeCell ref="B7:P8"/>
    <mergeCell ref="B9:P10"/>
    <mergeCell ref="B11:B12"/>
    <mergeCell ref="B24:E24"/>
    <mergeCell ref="F24:I24"/>
    <mergeCell ref="L24:O24"/>
    <mergeCell ref="J19:K19"/>
    <mergeCell ref="L19:O19"/>
    <mergeCell ref="L20:O20"/>
    <mergeCell ref="L21:O21"/>
    <mergeCell ref="B19:E19"/>
    <mergeCell ref="B20:E20"/>
    <mergeCell ref="F20:I20"/>
    <mergeCell ref="J20:K20"/>
    <mergeCell ref="B21:E21"/>
    <mergeCell ref="F21:I21"/>
    <mergeCell ref="B16:O16"/>
    <mergeCell ref="P16:P17"/>
    <mergeCell ref="M11:P11"/>
    <mergeCell ref="M12:P12"/>
    <mergeCell ref="P26:P28"/>
    <mergeCell ref="F28:I28"/>
    <mergeCell ref="J28:K28"/>
    <mergeCell ref="L28:O28"/>
    <mergeCell ref="J23:K23"/>
    <mergeCell ref="L23:O23"/>
    <mergeCell ref="B22:E22"/>
    <mergeCell ref="F22:I22"/>
    <mergeCell ref="J22:K22"/>
    <mergeCell ref="L22:O22"/>
    <mergeCell ref="F23:I23"/>
    <mergeCell ref="B23:E23"/>
    <mergeCell ref="B25:O25"/>
    <mergeCell ref="B26:O27"/>
    <mergeCell ref="J24:K24"/>
    <mergeCell ref="B47:O47"/>
    <mergeCell ref="L38:O38"/>
    <mergeCell ref="J38:K38"/>
    <mergeCell ref="F38:I38"/>
    <mergeCell ref="F17:I17"/>
    <mergeCell ref="J17:K17"/>
    <mergeCell ref="L17:O17"/>
    <mergeCell ref="B17:E17"/>
    <mergeCell ref="B28:E28"/>
    <mergeCell ref="B29:E29"/>
    <mergeCell ref="B37:E37"/>
    <mergeCell ref="B38:E38"/>
    <mergeCell ref="B31:B34"/>
    <mergeCell ref="F32:I32"/>
    <mergeCell ref="F33:I33"/>
    <mergeCell ref="J33:K33"/>
    <mergeCell ref="F34:I34"/>
    <mergeCell ref="J34:K34"/>
    <mergeCell ref="J21:K21"/>
    <mergeCell ref="C31:E31"/>
    <mergeCell ref="C32:E32"/>
    <mergeCell ref="C33:E33"/>
    <mergeCell ref="C34:E34"/>
    <mergeCell ref="B30:E30"/>
  </mergeCells>
  <conditionalFormatting sqref="P38:P42 P29:P34 P18:P24">
    <cfRule type="colorScale" priority="5" dxfId="0">
      <colorScale>
        <cfvo type="formula" val="1"/>
        <cfvo type="formula" val="2"/>
        <cfvo type="formula" val="3"/>
        <color rgb="FFFF0000"/>
        <color rgb="FFFFFF00"/>
        <color theme="9"/>
      </colorScale>
    </cfRule>
  </conditionalFormatting>
  <conditionalFormatting sqref="P46">
    <cfRule type="colorScale" priority="11" dxfId="0">
      <colorScale>
        <cfvo type="formula" val="1"/>
        <cfvo type="formula" val="2"/>
        <cfvo type="formula" val="3"/>
        <color rgb="FFFF0000"/>
        <color rgb="FFFFFF00"/>
        <color theme="9"/>
      </colorScale>
    </cfRule>
  </conditionalFormatting>
  <conditionalFormatting sqref="P39:P42">
    <cfRule type="colorScale" priority="1" dxfId="0">
      <colorScale>
        <cfvo type="num" val="1"/>
        <cfvo type="num" val="2"/>
        <cfvo type="num" val="3"/>
        <color rgb="FFFF0000"/>
        <color rgb="FFFFFF00"/>
        <color theme="9" tint="-0.24997000396251678"/>
      </colorScale>
    </cfRule>
  </conditionalFormatting>
  <conditionalFormatting sqref="P38:P42">
    <cfRule type="colorScale" priority="63" dxfId="0">
      <colorScale>
        <cfvo type="min" val="0"/>
        <cfvo type="percentile" val="50"/>
        <cfvo type="max"/>
        <color rgb="FFF8696B"/>
        <color rgb="FFFFEB84"/>
        <color rgb="FF63BE7B"/>
      </colorScale>
    </cfRule>
  </conditionalFormatting>
  <conditionalFormatting sqref="P29:P34">
    <cfRule type="colorScale" priority="74" dxfId="0">
      <colorScale>
        <cfvo type="min" val="0"/>
        <cfvo type="percentile" val="50"/>
        <cfvo type="max"/>
        <color rgb="FFF8696B"/>
        <color rgb="FFFFEB84"/>
        <color rgb="FF63BE7B"/>
      </colorScale>
    </cfRule>
  </conditionalFormatting>
  <conditionalFormatting sqref="P18:P24">
    <cfRule type="colorScale" priority="76" dxfId="0">
      <colorScale>
        <cfvo type="num" val="1"/>
        <cfvo type="num" val="2"/>
        <cfvo type="num" val="3"/>
        <color rgb="FFFF0000"/>
        <color rgb="FFFFFF00"/>
        <color theme="9" tint="-0.24997000396251678"/>
      </colorScale>
    </cfRule>
    <cfRule type="colorScale" priority="77" dxfId="0">
      <colorScale>
        <cfvo type="min" val="0"/>
        <cfvo type="num" val="2"/>
        <cfvo type="max"/>
        <color rgb="FFFF0000"/>
        <color rgb="FFFFFF00"/>
        <color theme="9" tint="-0.24997000396251678"/>
      </colorScale>
    </cfRule>
    <cfRule type="colorScale" priority="78" dxfId="0">
      <colorScale>
        <cfvo type="num" val="1"/>
        <cfvo type="num" val="1"/>
        <cfvo type="num" val="3"/>
        <color rgb="FFF8696B"/>
        <color rgb="FFFFEB84"/>
        <color rgb="FF63BE7B"/>
      </colorScale>
    </cfRule>
  </conditionalFormatting>
  <dataValidations count="1">
    <dataValidation type="list" allowBlank="1" showInputMessage="1" showErrorMessage="1" sqref="J46:K46 J18:K24 J38:K42 J29:K34">
      <formula1>$V$18:$V$20</formula1>
    </dataValidation>
  </dataValidations>
  <printOptions/>
  <pageMargins left="0.7" right="0.7" top="0.75" bottom="0.75" header="0" footer="0"/>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R33"/>
  <sheetViews>
    <sheetView zoomScale="80" zoomScaleNormal="80" zoomScalePageLayoutView="0" workbookViewId="0" topLeftCell="A1">
      <selection activeCell="G25" sqref="G25:L25"/>
    </sheetView>
  </sheetViews>
  <sheetFormatPr defaultColWidth="11.3359375" defaultRowHeight="15" customHeight="1"/>
  <cols>
    <col min="1" max="1" width="2.10546875" style="0" customWidth="1"/>
    <col min="2" max="2" width="6.3359375" style="0" customWidth="1"/>
    <col min="3" max="3" width="4.10546875" style="0" customWidth="1"/>
    <col min="4" max="4" width="8.4453125" style="0" customWidth="1"/>
    <col min="5" max="5" width="18.3359375" style="0" customWidth="1"/>
    <col min="6" max="6" width="16.6640625" style="0" customWidth="1"/>
    <col min="7" max="7" width="4.4453125" style="0" customWidth="1"/>
    <col min="8" max="8" width="39.10546875" style="0" customWidth="1"/>
    <col min="9" max="9" width="3.10546875" style="0" customWidth="1"/>
    <col min="10" max="10" width="4.3359375" style="0" customWidth="1"/>
    <col min="11" max="11" width="3.3359375" style="0" customWidth="1"/>
    <col min="12" max="12" width="16.3359375" style="0" customWidth="1"/>
    <col min="13" max="13" width="5.6640625" style="0" customWidth="1"/>
    <col min="14" max="14" width="3.3359375" style="0" customWidth="1"/>
    <col min="15" max="15" width="4.99609375" style="0" customWidth="1"/>
    <col min="16" max="16" width="3.3359375" style="0" customWidth="1"/>
    <col min="17" max="17" width="3.10546875" style="0" customWidth="1"/>
    <col min="18" max="23" width="10.5546875" style="0" customWidth="1"/>
  </cols>
  <sheetData>
    <row r="1" spans="1:18" s="1" customFormat="1" ht="15" customHeight="1" thickBot="1">
      <c r="A1" s="19"/>
      <c r="B1" s="19"/>
      <c r="C1" s="19"/>
      <c r="D1" s="19"/>
      <c r="E1" s="19"/>
      <c r="F1" s="19"/>
      <c r="G1" s="19"/>
      <c r="H1" s="19"/>
      <c r="I1" s="19"/>
      <c r="J1" s="19"/>
      <c r="K1" s="19"/>
      <c r="L1" s="19"/>
      <c r="M1" s="19"/>
      <c r="N1" s="19"/>
      <c r="O1" s="19"/>
      <c r="P1" s="19"/>
      <c r="Q1" s="19"/>
      <c r="R1" s="19"/>
    </row>
    <row r="2" spans="1:18" ht="15.75" customHeight="1" thickBot="1">
      <c r="A2" s="19"/>
      <c r="B2" s="201" t="s">
        <v>32</v>
      </c>
      <c r="C2" s="202"/>
      <c r="D2" s="202"/>
      <c r="E2" s="201" t="s">
        <v>31</v>
      </c>
      <c r="F2" s="211"/>
      <c r="G2" s="19"/>
      <c r="H2" s="7" t="s">
        <v>35</v>
      </c>
      <c r="I2" s="212" t="s">
        <v>33</v>
      </c>
      <c r="J2" s="213"/>
      <c r="K2" s="214"/>
      <c r="L2" s="6" t="s">
        <v>40</v>
      </c>
      <c r="M2" s="20"/>
      <c r="N2" s="19"/>
      <c r="O2" s="19"/>
      <c r="P2" s="19"/>
      <c r="Q2" s="19"/>
      <c r="R2" s="19"/>
    </row>
    <row r="3" spans="1:18" ht="15.75" customHeight="1">
      <c r="A3" s="19"/>
      <c r="B3" s="25" t="s">
        <v>44</v>
      </c>
      <c r="C3" s="4"/>
      <c r="D3" s="14" t="s">
        <v>28</v>
      </c>
      <c r="E3" s="205" t="s">
        <v>46</v>
      </c>
      <c r="F3" s="206"/>
      <c r="G3" s="19"/>
      <c r="H3" s="8" t="s">
        <v>36</v>
      </c>
      <c r="I3" s="215">
        <f>'Evaluación PDGRD'!P25</f>
        <v>90.47619047619048</v>
      </c>
      <c r="J3" s="216"/>
      <c r="K3" s="217"/>
      <c r="L3" s="13">
        <f>I3*25%</f>
        <v>22.61904761904762</v>
      </c>
      <c r="M3" s="21"/>
      <c r="N3" s="19"/>
      <c r="O3" s="19"/>
      <c r="P3" s="19"/>
      <c r="Q3" s="19"/>
      <c r="R3" s="19"/>
    </row>
    <row r="4" spans="1:18" ht="15.75" customHeight="1">
      <c r="A4" s="19"/>
      <c r="B4" s="26" t="s">
        <v>43</v>
      </c>
      <c r="C4" s="3"/>
      <c r="D4" s="15" t="s">
        <v>29</v>
      </c>
      <c r="E4" s="207" t="s">
        <v>47</v>
      </c>
      <c r="F4" s="208"/>
      <c r="G4" s="19"/>
      <c r="H4" s="9" t="s">
        <v>37</v>
      </c>
      <c r="I4" s="218">
        <f>'Evaluación PDGRD'!P35</f>
        <v>88.88888888888889</v>
      </c>
      <c r="J4" s="219"/>
      <c r="K4" s="220"/>
      <c r="L4" s="13">
        <f>I4*25%</f>
        <v>22.22222222222222</v>
      </c>
      <c r="M4" s="21"/>
      <c r="N4" s="19"/>
      <c r="O4" s="19"/>
      <c r="P4" s="19"/>
      <c r="Q4" s="19"/>
      <c r="R4" s="19"/>
    </row>
    <row r="5" spans="1:18" ht="15.75" customHeight="1" thickBot="1">
      <c r="A5" s="19"/>
      <c r="B5" s="27" t="s">
        <v>42</v>
      </c>
      <c r="C5" s="5"/>
      <c r="D5" s="16" t="s">
        <v>30</v>
      </c>
      <c r="E5" s="209" t="s">
        <v>48</v>
      </c>
      <c r="F5" s="210"/>
      <c r="G5" s="19"/>
      <c r="H5" s="10" t="s">
        <v>39</v>
      </c>
      <c r="I5" s="218">
        <f>'Evaluación PDGRD'!P43</f>
        <v>40</v>
      </c>
      <c r="J5" s="219"/>
      <c r="K5" s="220"/>
      <c r="L5" s="13">
        <f>I5*25%</f>
        <v>10</v>
      </c>
      <c r="M5" s="21"/>
      <c r="N5" s="19"/>
      <c r="O5" s="19"/>
      <c r="P5" s="19"/>
      <c r="Q5" s="19"/>
      <c r="R5" s="19"/>
    </row>
    <row r="6" spans="1:18" ht="15.75" customHeight="1" thickBot="1">
      <c r="A6" s="19"/>
      <c r="B6" s="19"/>
      <c r="C6" s="19"/>
      <c r="D6" s="19"/>
      <c r="E6" s="19"/>
      <c r="F6" s="19"/>
      <c r="G6" s="19"/>
      <c r="H6" s="11" t="s">
        <v>38</v>
      </c>
      <c r="I6" s="221">
        <f>'Evaluación PDGRD'!P47</f>
        <v>66.66666666666667</v>
      </c>
      <c r="J6" s="222"/>
      <c r="K6" s="223"/>
      <c r="L6" s="13">
        <f>I6*25%</f>
        <v>16.666666666666668</v>
      </c>
      <c r="M6" s="21"/>
      <c r="N6" s="19"/>
      <c r="O6" s="19"/>
      <c r="P6" s="19"/>
      <c r="Q6" s="19"/>
      <c r="R6" s="19"/>
    </row>
    <row r="7" spans="1:18" ht="15.75" customHeight="1" thickBot="1">
      <c r="A7" s="19"/>
      <c r="B7" s="19"/>
      <c r="C7" s="19"/>
      <c r="D7" s="19"/>
      <c r="E7" s="17" t="s">
        <v>60</v>
      </c>
      <c r="F7" s="23">
        <f>L7</f>
        <v>71.5079365079365</v>
      </c>
      <c r="G7" s="19"/>
      <c r="H7" s="20"/>
      <c r="I7" s="203" t="s">
        <v>34</v>
      </c>
      <c r="J7" s="204"/>
      <c r="K7" s="204"/>
      <c r="L7" s="12">
        <f>SUM(L3:L6)</f>
        <v>71.5079365079365</v>
      </c>
      <c r="M7" s="20"/>
      <c r="N7" s="19"/>
      <c r="O7" s="19"/>
      <c r="P7" s="19"/>
      <c r="Q7" s="19"/>
      <c r="R7" s="19"/>
    </row>
    <row r="8" spans="1:18" ht="15.75" customHeight="1" thickBot="1">
      <c r="A8" s="19"/>
      <c r="B8" s="19"/>
      <c r="C8" s="19"/>
      <c r="D8" s="19"/>
      <c r="E8" s="18" t="s">
        <v>61</v>
      </c>
      <c r="F8" s="24">
        <f>100-F7</f>
        <v>28.492063492063494</v>
      </c>
      <c r="G8" s="19"/>
      <c r="H8" s="19"/>
      <c r="I8" s="19"/>
      <c r="J8" s="19"/>
      <c r="K8" s="19"/>
      <c r="L8" s="19"/>
      <c r="M8" s="19"/>
      <c r="N8" s="19"/>
      <c r="O8" s="19"/>
      <c r="P8" s="19"/>
      <c r="Q8" s="19"/>
      <c r="R8" s="19"/>
    </row>
    <row r="9" spans="1:18" ht="15.75" customHeight="1">
      <c r="A9" s="19"/>
      <c r="B9" s="19"/>
      <c r="C9" s="19"/>
      <c r="D9" s="19"/>
      <c r="E9" s="19"/>
      <c r="F9" s="19"/>
      <c r="G9" s="19"/>
      <c r="M9" s="19"/>
      <c r="N9" s="19"/>
      <c r="O9" s="19"/>
      <c r="P9" s="19"/>
      <c r="Q9" s="19"/>
      <c r="R9" s="19"/>
    </row>
    <row r="10" spans="1:18" ht="15.75" customHeight="1">
      <c r="A10" s="19"/>
      <c r="G10" s="19"/>
      <c r="M10" s="19"/>
      <c r="N10" s="19"/>
      <c r="O10" s="19"/>
      <c r="P10" s="19"/>
      <c r="Q10" s="19"/>
      <c r="R10" s="19"/>
    </row>
    <row r="11" spans="1:18" ht="15.75" customHeight="1">
      <c r="A11" s="19"/>
      <c r="G11" s="19"/>
      <c r="M11" s="19"/>
      <c r="N11" s="19"/>
      <c r="O11" s="19"/>
      <c r="P11" s="19"/>
      <c r="Q11" s="19"/>
      <c r="R11" s="19"/>
    </row>
    <row r="12" spans="1:18" ht="15.75" customHeight="1">
      <c r="A12" s="19"/>
      <c r="G12" s="19"/>
      <c r="M12" s="19"/>
      <c r="N12" s="19"/>
      <c r="O12" s="19"/>
      <c r="P12" s="19"/>
      <c r="Q12" s="19"/>
      <c r="R12" s="19"/>
    </row>
    <row r="13" spans="1:18" ht="15.75" customHeight="1">
      <c r="A13" s="19"/>
      <c r="G13" s="19"/>
      <c r="M13" s="19"/>
      <c r="N13" s="19"/>
      <c r="O13" s="19"/>
      <c r="P13" s="19"/>
      <c r="Q13" s="19"/>
      <c r="R13" s="19"/>
    </row>
    <row r="14" spans="1:18" ht="15.75" customHeight="1">
      <c r="A14" s="19"/>
      <c r="G14" s="19"/>
      <c r="M14" s="19"/>
      <c r="N14" s="19"/>
      <c r="O14" s="19"/>
      <c r="P14" s="19"/>
      <c r="Q14" s="19"/>
      <c r="R14" s="19"/>
    </row>
    <row r="15" spans="1:18" ht="15.75" customHeight="1">
      <c r="A15" s="19"/>
      <c r="G15" s="19"/>
      <c r="M15" s="19"/>
      <c r="N15" s="19"/>
      <c r="O15" s="19"/>
      <c r="P15" s="19"/>
      <c r="Q15" s="19"/>
      <c r="R15" s="19"/>
    </row>
    <row r="16" spans="1:18" ht="15.75" customHeight="1">
      <c r="A16" s="19"/>
      <c r="G16" s="19"/>
      <c r="M16" s="19"/>
      <c r="N16" s="19"/>
      <c r="O16" s="19"/>
      <c r="P16" s="19"/>
      <c r="Q16" s="19"/>
      <c r="R16" s="19"/>
    </row>
    <row r="17" spans="1:18" ht="15.75" customHeight="1">
      <c r="A17" s="19"/>
      <c r="G17" s="19"/>
      <c r="M17" s="19"/>
      <c r="N17" s="19"/>
      <c r="O17" s="19"/>
      <c r="P17" s="19"/>
      <c r="Q17" s="19"/>
      <c r="R17" s="19"/>
    </row>
    <row r="18" spans="1:18" ht="15.75" customHeight="1">
      <c r="A18" s="19"/>
      <c r="G18" s="19"/>
      <c r="M18" s="19"/>
      <c r="N18" s="19"/>
      <c r="O18" s="19"/>
      <c r="P18" s="19"/>
      <c r="Q18" s="19"/>
      <c r="R18" s="19"/>
    </row>
    <row r="19" spans="1:18" ht="15.75" customHeight="1">
      <c r="A19" s="19"/>
      <c r="G19" s="19"/>
      <c r="M19" s="19"/>
      <c r="N19" s="19"/>
      <c r="O19" s="19"/>
      <c r="P19" s="19"/>
      <c r="Q19" s="19"/>
      <c r="R19" s="19"/>
    </row>
    <row r="20" spans="1:18" ht="15.75" customHeight="1">
      <c r="A20" s="19"/>
      <c r="G20" s="19"/>
      <c r="M20" s="19"/>
      <c r="N20" s="19"/>
      <c r="O20" s="19"/>
      <c r="P20" s="19"/>
      <c r="Q20" s="19"/>
      <c r="R20" s="19"/>
    </row>
    <row r="21" spans="1:18" ht="15.75" customHeight="1">
      <c r="A21" s="19"/>
      <c r="G21" s="19"/>
      <c r="M21" s="19"/>
      <c r="N21" s="19"/>
      <c r="O21" s="19"/>
      <c r="P21" s="19"/>
      <c r="Q21" s="19"/>
      <c r="R21" s="19"/>
    </row>
    <row r="22" spans="1:18" ht="15.75" customHeight="1">
      <c r="A22" s="19"/>
      <c r="G22" s="19"/>
      <c r="M22" s="19"/>
      <c r="N22" s="19"/>
      <c r="O22" s="19"/>
      <c r="P22" s="19"/>
      <c r="Q22" s="19"/>
      <c r="R22" s="19"/>
    </row>
    <row r="23" spans="1:18" ht="15.75" customHeight="1" thickBot="1">
      <c r="A23" s="19"/>
      <c r="B23" s="19"/>
      <c r="C23" s="19"/>
      <c r="D23" s="19"/>
      <c r="E23" s="19"/>
      <c r="F23" s="19"/>
      <c r="G23" s="19"/>
      <c r="H23" s="19"/>
      <c r="I23" s="19"/>
      <c r="J23" s="19"/>
      <c r="K23" s="19"/>
      <c r="L23" s="19"/>
      <c r="M23" s="19"/>
      <c r="N23" s="19"/>
      <c r="O23" s="19"/>
      <c r="P23" s="19"/>
      <c r="Q23" s="19"/>
      <c r="R23" s="19"/>
    </row>
    <row r="24" spans="1:18" ht="15.75" customHeight="1">
      <c r="A24" s="19"/>
      <c r="B24" s="224" t="s">
        <v>49</v>
      </c>
      <c r="C24" s="225"/>
      <c r="D24" s="225"/>
      <c r="E24" s="225"/>
      <c r="F24" s="225"/>
      <c r="G24" s="225"/>
      <c r="H24" s="225"/>
      <c r="I24" s="225"/>
      <c r="J24" s="225"/>
      <c r="K24" s="225"/>
      <c r="L24" s="226"/>
      <c r="M24" s="19"/>
      <c r="N24" s="19"/>
      <c r="O24" s="19"/>
      <c r="P24" s="19"/>
      <c r="Q24" s="19"/>
      <c r="R24" s="19"/>
    </row>
    <row r="25" spans="1:18" ht="109.5" customHeight="1">
      <c r="A25" s="19"/>
      <c r="B25" s="199" t="s">
        <v>68</v>
      </c>
      <c r="C25" s="200"/>
      <c r="D25" s="200"/>
      <c r="E25" s="200"/>
      <c r="F25" s="200"/>
      <c r="G25" s="227" t="s">
        <v>90</v>
      </c>
      <c r="H25" s="228"/>
      <c r="I25" s="228"/>
      <c r="J25" s="228"/>
      <c r="K25" s="228"/>
      <c r="L25" s="229"/>
      <c r="M25" s="19"/>
      <c r="N25" s="19"/>
      <c r="O25" s="19"/>
      <c r="P25" s="19"/>
      <c r="Q25" s="19"/>
      <c r="R25" s="33"/>
    </row>
    <row r="26" spans="1:18" ht="347.25" customHeight="1">
      <c r="A26" s="19"/>
      <c r="B26" s="199" t="s">
        <v>37</v>
      </c>
      <c r="C26" s="200"/>
      <c r="D26" s="200"/>
      <c r="E26" s="200"/>
      <c r="F26" s="200"/>
      <c r="G26" s="227" t="s">
        <v>106</v>
      </c>
      <c r="H26" s="230"/>
      <c r="I26" s="230"/>
      <c r="J26" s="230"/>
      <c r="K26" s="230"/>
      <c r="L26" s="231"/>
      <c r="M26" s="19"/>
      <c r="N26" s="19"/>
      <c r="O26" s="19"/>
      <c r="P26" s="19"/>
      <c r="Q26" s="19"/>
      <c r="R26" s="33"/>
    </row>
    <row r="27" spans="1:18" ht="260.25" customHeight="1">
      <c r="A27" s="19"/>
      <c r="B27" s="199" t="s">
        <v>69</v>
      </c>
      <c r="C27" s="200"/>
      <c r="D27" s="200"/>
      <c r="E27" s="200"/>
      <c r="F27" s="200"/>
      <c r="G27" s="227" t="s">
        <v>107</v>
      </c>
      <c r="H27" s="230"/>
      <c r="I27" s="230"/>
      <c r="J27" s="230"/>
      <c r="K27" s="230"/>
      <c r="L27" s="231"/>
      <c r="M27" s="19"/>
      <c r="N27" s="19"/>
      <c r="O27" s="19"/>
      <c r="P27" s="19"/>
      <c r="Q27" s="19"/>
      <c r="R27" s="33"/>
    </row>
    <row r="28" spans="1:18" ht="50.25" customHeight="1" thickBot="1">
      <c r="A28" s="19"/>
      <c r="B28" s="235" t="s">
        <v>70</v>
      </c>
      <c r="C28" s="236"/>
      <c r="D28" s="236"/>
      <c r="E28" s="236"/>
      <c r="F28" s="236"/>
      <c r="G28" s="232" t="s">
        <v>89</v>
      </c>
      <c r="H28" s="233"/>
      <c r="I28" s="233"/>
      <c r="J28" s="233"/>
      <c r="K28" s="233"/>
      <c r="L28" s="234"/>
      <c r="M28" s="20"/>
      <c r="N28" s="19"/>
      <c r="O28" s="19"/>
      <c r="P28" s="19"/>
      <c r="Q28" s="19"/>
      <c r="R28" s="33"/>
    </row>
    <row r="29" spans="1:18" ht="33.75" customHeight="1">
      <c r="A29" s="19"/>
      <c r="B29" s="197"/>
      <c r="C29" s="198"/>
      <c r="D29" s="198"/>
      <c r="E29" s="198"/>
      <c r="F29" s="198"/>
      <c r="G29" s="34"/>
      <c r="H29" s="34"/>
      <c r="I29" s="34"/>
      <c r="J29" s="34"/>
      <c r="K29" s="34"/>
      <c r="L29" s="34"/>
      <c r="M29" s="20"/>
      <c r="N29" s="19"/>
      <c r="O29" s="19"/>
      <c r="P29" s="19"/>
      <c r="Q29" s="19"/>
      <c r="R29" s="33"/>
    </row>
    <row r="30" spans="1:18" ht="33" customHeight="1">
      <c r="A30" s="19"/>
      <c r="B30" s="34"/>
      <c r="C30" s="34"/>
      <c r="D30" s="34"/>
      <c r="E30" s="34"/>
      <c r="F30" s="34"/>
      <c r="G30" s="34"/>
      <c r="H30" s="34"/>
      <c r="I30" s="34"/>
      <c r="J30" s="34"/>
      <c r="K30" s="34"/>
      <c r="L30" s="34"/>
      <c r="M30" s="20"/>
      <c r="N30" s="19"/>
      <c r="O30" s="19"/>
      <c r="P30" s="19"/>
      <c r="Q30" s="19"/>
      <c r="R30" s="33"/>
    </row>
    <row r="31" spans="1:18" ht="15.75" customHeight="1">
      <c r="A31" s="19"/>
      <c r="B31" s="19"/>
      <c r="C31" s="19"/>
      <c r="D31" s="19"/>
      <c r="E31" s="19"/>
      <c r="F31" s="19"/>
      <c r="G31" s="19"/>
      <c r="H31" s="19"/>
      <c r="I31" s="19"/>
      <c r="J31" s="19"/>
      <c r="K31" s="19"/>
      <c r="L31" s="19"/>
      <c r="M31" s="19"/>
      <c r="N31" s="19"/>
      <c r="O31" s="19"/>
      <c r="P31" s="19"/>
      <c r="Q31" s="19"/>
      <c r="R31" s="33"/>
    </row>
    <row r="32" spans="1:18" ht="15.75" customHeight="1">
      <c r="A32" s="19"/>
      <c r="B32" s="19"/>
      <c r="C32" s="19"/>
      <c r="D32" s="19"/>
      <c r="E32" s="19"/>
      <c r="F32" s="19"/>
      <c r="G32" s="19"/>
      <c r="H32" s="19"/>
      <c r="I32" s="19"/>
      <c r="J32" s="19"/>
      <c r="K32" s="19"/>
      <c r="L32" s="19"/>
      <c r="M32" s="19"/>
      <c r="N32" s="19"/>
      <c r="O32" s="19"/>
      <c r="P32" s="19"/>
      <c r="Q32" s="19"/>
      <c r="R32" s="33"/>
    </row>
    <row r="33" spans="1:18" ht="15.75" customHeight="1">
      <c r="A33" s="19"/>
      <c r="B33" s="19"/>
      <c r="C33" s="19"/>
      <c r="D33" s="19"/>
      <c r="E33" s="19"/>
      <c r="F33" s="19"/>
      <c r="G33" s="19"/>
      <c r="H33" s="19"/>
      <c r="I33" s="19"/>
      <c r="J33" s="19"/>
      <c r="K33" s="19"/>
      <c r="L33" s="19"/>
      <c r="M33" s="19"/>
      <c r="N33" s="19"/>
      <c r="O33" s="19"/>
      <c r="P33" s="19"/>
      <c r="Q33" s="19"/>
      <c r="R33" s="33"/>
    </row>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sheetProtection sheet="1" objects="1" scenarios="1"/>
  <mergeCells count="21">
    <mergeCell ref="G26:L26"/>
    <mergeCell ref="G27:L27"/>
    <mergeCell ref="G28:L28"/>
    <mergeCell ref="B26:F26"/>
    <mergeCell ref="B28:F28"/>
    <mergeCell ref="B29:F29"/>
    <mergeCell ref="B27:F27"/>
    <mergeCell ref="B2:D2"/>
    <mergeCell ref="I7:K7"/>
    <mergeCell ref="E3:F3"/>
    <mergeCell ref="E4:F4"/>
    <mergeCell ref="E5:F5"/>
    <mergeCell ref="E2:F2"/>
    <mergeCell ref="I2:K2"/>
    <mergeCell ref="I3:K3"/>
    <mergeCell ref="I4:K4"/>
    <mergeCell ref="I5:K5"/>
    <mergeCell ref="I6:K6"/>
    <mergeCell ref="B24:L24"/>
    <mergeCell ref="B25:F25"/>
    <mergeCell ref="G25:L25"/>
  </mergeCells>
  <printOptions/>
  <pageMargins left="0.7" right="0.7" top="0.75" bottom="0.75" header="0" footer="0"/>
  <pageSetup horizontalDpi="600" verticalDpi="60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c:creator>
  <cp:keywords/>
  <dc:description/>
  <cp:lastModifiedBy>John</cp:lastModifiedBy>
  <dcterms:created xsi:type="dcterms:W3CDTF">2020-09-24T23:10:51Z</dcterms:created>
  <dcterms:modified xsi:type="dcterms:W3CDTF">2021-06-04T20:59:07Z</dcterms:modified>
  <cp:category/>
  <cp:version/>
  <cp:contentType/>
  <cp:contentStatus/>
</cp:coreProperties>
</file>