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<sst xmlns="http://schemas.openxmlformats.org/spreadsheetml/2006/main" count="147" uniqueCount="112">
  <si>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</si>
  <si>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</si>
  <si>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</si>
  <si>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</si>
  <si>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</si>
  <si>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</si>
  <si>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</si>
  <si>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</si>
  <si>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</si>
  <si>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</si>
  <si>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</si>
  <si>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</si>
  <si>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</si>
  <si>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</si>
  <si>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</si>
  <si>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</si>
  <si>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</si>
  <si>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</si>
  <si>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</si>
  <si>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</si>
  <si>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</si>
  <si>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</si>
  <si>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</si>
  <si>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</si>
  <si>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</si>
  <si>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</si>
  <si>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</si>
  <si>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</si>
  <si>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</si>
  <si>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</si>
  <si>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</si>
  <si>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</si>
  <si>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</si>
  <si>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</si>
  <si>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</si>
  <si>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</si>
  <si>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</si>
  <si>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</si>
  <si>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</si>
  <si>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</si>
  <si>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</si>
  <si>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</si>
  <si>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</si>
  <si>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</si>
  <si>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</si>
  <si>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</si>
  <si>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</si>
  <si>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</si>
  <si>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</si>
  <si>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</si>
  <si>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</si>
  <si>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</si>
  <si>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</si>
  <si>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</si>
  <si>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Nombre Plan Departamental de Gestión del Riesgo de Desastres: Sin identificar</t>
  </si>
  <si>
    <t>No se identifica</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</si>
  <si>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</si>
  <si>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</si>
  <si>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</si>
  <si>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</si>
  <si>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</si>
  <si>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</si>
  <si>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</si>
  <si>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El PDGRD define acciones en términos de los procesos de conocimiento, reducción, manejo y fortalecimiento de la gobernanza</t>
  </si>
  <si>
    <t>Se identifica una proyección presupuestal para cada uno de los programas establecidos</t>
  </si>
  <si>
    <t>Sin observaciones y recomendaciones</t>
  </si>
  <si>
    <t>Cumple</t>
  </si>
  <si>
    <t>Deficiencias</t>
  </si>
  <si>
    <r>
      <t xml:space="preserve">1. ETAPA DE DIAGNÓSTICO DEPARTAMENTAL 
</t>
    </r>
    <r>
      <rPr>
        <b/>
        <sz val="14"/>
        <color indexed="8"/>
        <rFont val="Calibri"/>
        <family val="2"/>
      </rPr>
      <t>INFORMACIÓN GENERAL DEL DEPARTAMENTO</t>
    </r>
  </si>
  <si>
    <t>El PDGRD identifica los principales aspectos económicos: características socioeconómicas de la población, actividades y crecimiento económico.</t>
  </si>
  <si>
    <t>Amazonas</t>
  </si>
  <si>
    <t>Fecha: 05/11/2020</t>
  </si>
  <si>
    <t>2 y 9 áreas municipalizadas</t>
  </si>
  <si>
    <t>Amazonia</t>
  </si>
  <si>
    <t>El PDGRD realiza una descripción muy general de la fisiografía, geología, geomorfología, hidrografía</t>
  </si>
  <si>
    <t xml:space="preserve">Se recomienda en el presente ítem fortalecer la descripción dada la importancia de la región amazonia, no solo con el Colombia sino con los países que comparten este importante ecosistema. Asimismo mencionar las relaciones con el país vecino Brasil y la importancia de la amazonia para el desarrollo mundial.  </t>
  </si>
  <si>
    <t>El PDGRD reconoce algunas escenarios de riesgo</t>
  </si>
  <si>
    <t>Se recomienda realizar una adecuada identificación y descripción preliminar de cada uno de los escenarios de riesgo presentes en el departamento y la región. Asimismo es importante tener en cuenta los escenarios de riesgo climático de acuerdo a la tercera comunicación de CC.</t>
  </si>
  <si>
    <t>El PDGRD realiza una descripción general de la relación entre los procesos de desarrollo, riesgo y desastres</t>
  </si>
  <si>
    <t>Se recomienda realizar una adecuado relacionamiento entre las condiciones de riesgo presentes en el territorio, teniendo en cuenta las dinámicas culturales, la ocupación del territorio, las actividades económicas, la localización de los centros poblados, entre otros factores que han contribuido en el aumento de las condiciones de riesgo del departamento</t>
  </si>
  <si>
    <t>El PDGRD identifica amenazas como inundaciones, vendavales, sequias, erosión e incendios pero no realiza una caracterización de estos</t>
  </si>
  <si>
    <t>Se realiza una breve descripción de la vulnerabilidad</t>
  </si>
  <si>
    <t>El PDGRD no realiza una adecuada identificación de los daños y pérdidas potenciales "riesgo"</t>
  </si>
  <si>
    <t>Se define medidas de intervención generales en términos de los procesos de conocimiento, reducción y manejo</t>
  </si>
  <si>
    <t xml:space="preserve">Si bien se plantean algunas medidas de intervención, estas carecen de soporte técnico dado que no se realiza una adecuada caracterización de los escenarios de riesgo presentes en el departamento en función del análisis de amenaza y vulnerabilidad. 
</t>
  </si>
  <si>
    <t xml:space="preserve">El plan departamental no formula un componente estratégico. </t>
  </si>
  <si>
    <t xml:space="preserve">Se identifica de manera general el relacionamiento del PDGRD con los instrumentos de planeación del desarrollo. </t>
  </si>
  <si>
    <t>Se identifican algunas fuentes de financiación</t>
  </si>
  <si>
    <t xml:space="preserve">Si bien el PDGRD reconoce algunas fuentes de financiación, es fundamental que se estas se mencionen en cada una de los programas, proyectos y acciones a ejecutar desde el componente programático, para que departamento del amazonas pueda realizar las respectivas gestión para la apropiación de recursos. 
</t>
  </si>
  <si>
    <t>como se menciono anteriormente, los programas de proyectos establecidos en el PDGRD carecen de soporte técnico dado que no se realiza una adecuada caracterización de cada uno de los escenarios de riesgo de desastres</t>
  </si>
  <si>
    <t>Se recomienda que cada uno de los programas y acciones se encuentren totalmente armonizados con las metas establecidas en el PNGRD</t>
  </si>
  <si>
    <t>Se identifica un capitulo de seguimiento y evaluación</t>
  </si>
  <si>
    <t xml:space="preserve">Se recomienda al departamento realizar una matriz de evaluación y seguimiento al PDGRD . </t>
  </si>
  <si>
    <r>
      <rPr>
        <b/>
        <sz val="12"/>
        <color indexed="8"/>
        <rFont val="Arial"/>
        <family val="2"/>
      </rPr>
      <t>Descripción:</t>
    </r>
    <r>
      <rPr>
        <sz val="12"/>
        <color indexed="8"/>
        <rFont val="Arial"/>
        <family val="2"/>
      </rPr>
      <t xml:space="preserve">
En términos generales el PDGRD del departamento del Amazonas presenta fuertes deficiencias en la caracterización de los escenarios de riesgo, por lo cual el componente programático no es coherente con las condiciones reales de riesgo que presenta la región</t>
    </r>
  </si>
  <si>
    <t xml:space="preserve">Se recomienda realizar una adecuada identificación, caracterización y zonificación de cada una de las amenazas presentes en el departamento del Amazonas, teniendo en cuenta sus causas, los factores que inciden en estas, su recurrencia, entre otros, que permita reconocer las condiciones de amenaza reales en el departamento. 
Asimismo, es fundamental tener presente información secundaria que puede contribuir en el buen desarrollo, como el Atlas de Riesgo elaborado por la UNGRD, información del IDEAM, Servicio Geológico Colombiano, entre otros. </t>
  </si>
  <si>
    <r>
      <t>Observaciones:</t>
    </r>
    <r>
      <rPr>
        <b/>
        <sz val="12"/>
        <color indexed="8"/>
        <rFont val="Calibri"/>
        <family val="2"/>
      </rPr>
      <t xml:space="preserve"> </t>
    </r>
    <r>
      <rPr>
        <sz val="12"/>
        <color indexed="8"/>
        <rFont val="Calibri"/>
        <family val="2"/>
      </rPr>
      <t xml:space="preserve">Se recomienda al departamento actualizar el PDGRD teniendo en cuenta la anteriores recomendaciones, dado que presenta fuertes deficiencias metodológicas en términos de la caracterización de las amenazas, vulnerabilidad y riesgos de desastres. </t>
    </r>
  </si>
  <si>
    <r>
      <t>Observaciones:</t>
    </r>
    <r>
      <rPr>
        <sz val="14"/>
        <color indexed="8"/>
        <rFont val="Calibri"/>
        <family val="2"/>
      </rPr>
      <t xml:space="preserve"> </t>
    </r>
    <r>
      <rPr>
        <sz val="12"/>
        <color indexed="8"/>
        <rFont val="Calibri"/>
        <family val="2"/>
      </rPr>
      <t xml:space="preserve">Se recomienda al departamento del Amazonas realizar una adecuada caracterización de los escenarios de riesgo que es principal insumo para la formulación del componente programático. </t>
    </r>
  </si>
  <si>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t>
    </r>
    <r>
      <rPr>
        <b/>
        <sz val="12"/>
        <color indexed="8"/>
        <rFont val="Calibri"/>
        <family val="2"/>
      </rPr>
      <t>.</t>
    </r>
  </si>
  <si>
    <t>El PDGRD del departamento de Amazonas realiza una breve descripción de los aspectos geográficos como su localización, limites, geografía y su división política</t>
  </si>
  <si>
    <t xml:space="preserve">Para el adecuado abordaje y desarrollo del presente ítem se recomienda complementar la información de acuerdo a la información secundaria disponible por las entidades de orden nacional y departamental, así como la respectiva cartografía que permita describir de manera detallada los aspectos físico ambientales del departamento del amazonas. </t>
  </si>
  <si>
    <t>El PDGRD realiza una buena descripción de los aspectos socioculturales, identifica la población con enfoque diferencial y la respectiva riqueza étnica del departamento</t>
  </si>
  <si>
    <t>Se recomienda complementar la información con gráficos, fotos y mapas de localización de las comunidades, sus actividades ancestrales y culturales, entre otras</t>
  </si>
  <si>
    <t>Se realiza una descripción general de los aspectos regionales, relacionados a: desarrollo territorial condiciones socioeconómicas, entre otros.</t>
  </si>
  <si>
    <t>El PDGRD identifica los aspectos de infraestructura establecidos en la guía</t>
  </si>
  <si>
    <r>
      <t xml:space="preserve">Observaciones: </t>
    </r>
    <r>
      <rPr>
        <sz val="12"/>
        <color indexed="8"/>
        <rFont val="Calibri"/>
        <family val="2"/>
      </rPr>
      <t xml:space="preserve">Se requiere fortalecer la descripción de los aspectos anteriormente relacionados que cumplen parcialmente. Asimismo, como se expreso en el ítem 1.7 es fundamental mejorar la identificación preliminar de los escenarios de riesgo de desastres. </t>
    </r>
  </si>
  <si>
    <t>Se recomienda al departamento realizar un adecuado abordaje para la formulación de un componente estratégico teniendo en cuenta un objetivo general en función de la Ley 1523 de 2012, y los objetivos y estrategias del plan en términos de los proceso</t>
  </si>
  <si>
    <t>Se realizan las siguientes recomendaciones
1. Se recomienda identificar y zonificar los elementos expuestos en función de cada uno de los fenómenos amenazantes 
2. Una vez identificados los elementos expuestos, se requiere realizar un análisis metodológico para la adecuada evaluación de las vulnerabilidad, que permita identificar con al algún grado de certeza la categorización de esta (alta, media y baja)
3. Se recomienda tener presente los factores asociados a la incidencia de la localización, de la resistencia, entre otros que contribuya a identificar las condiciones de vulnerabilidad económica, ambiental, institucional, social, entre otras</t>
  </si>
  <si>
    <t xml:space="preserve">Se recomienda:
1. A partir de mapa de amenaza, elementos expuestos y s vulnerabilidad, se requiere zonificar las áreas con condición de riesgo de acuerdo a la información disponible
2. Se requiere identificar de manera preliminar la probabilidad de daños y pérdidas potenciales; es decir, cuales pueden ser los daños y pérdidas en términos sociales, económicos e instituciones, entre otros que pueden ser afectados en caso de la materialización del riesgo
3. Lo anterior se debe realizar en función de cada escenario
También se recomienda tener presente el Atlas de Riesgo donde identifica la probabilidad de daños y pérdidas económicas para el departamento de San Andrés. </t>
  </si>
  <si>
    <t xml:space="preserve">Se recomienda en la formulación del componente programático, armonizar el PDGRD con el PNGRD en sus objetivos en relación a: mejorar el conocimiento del riesgo, reducir las condiciones de riesgo presentes y futuras y fortalecer el proceso de manejo de desastres. Esta evaluación es coherente dado que l PNGRD se aprobó posterior a la formulación del PDGRD. Asimismo, es fundamental armonizar el PDGRD con el plan de desarrollo departamental y nacional, así como los diferentes lineamientos de gestión del cambio climático, entre otros. </t>
  </si>
  <si>
    <r>
      <t xml:space="preserve">Profesional UNGRD quién diligencia: 
</t>
    </r>
    <r>
      <rPr>
        <sz val="12"/>
        <color indexed="8"/>
        <rFont val="Calibri"/>
        <family val="2"/>
      </rPr>
      <t>Diego Armando Rivera Gutiérrez</t>
    </r>
  </si>
  <si>
    <t>Categoría del departamento Ley 617 de 2000</t>
  </si>
  <si>
    <r>
      <t xml:space="preserve">Ordenanza y/o Decreto de adopción: </t>
    </r>
    <r>
      <rPr>
        <sz val="12"/>
        <color indexed="8"/>
        <rFont val="Calibri"/>
        <family val="2"/>
      </rPr>
      <t>Decreto 0196 de 2019</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</si>
</sst>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8">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5"/>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right/>
      <top style="thin">
        <color rgb="FF000000"/>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bottom/>
    </border>
    <border>
      <left/>
      <right/>
      <top style="medium"/>
      <bottom/>
    </border>
    <border>
      <left/>
      <right style="thin">
        <color rgb="FF000000"/>
      </right>
      <top style="medium"/>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thin">
        <color rgb="FF000000"/>
      </right>
      <top style="thin">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medium"/>
    </border>
    <border>
      <left style="medium"/>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17">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35" fillId="33" borderId="11" xfId="0" applyFont="1" applyFill="1" applyBorder="1" applyAlignment="1">
      <alignment/>
    </xf>
    <xf numFmtId="0" fontId="35" fillId="34" borderId="12" xfId="0" applyFont="1" applyFill="1" applyBorder="1" applyAlignment="1">
      <alignment/>
    </xf>
    <xf numFmtId="0" fontId="35" fillId="35" borderId="13" xfId="0" applyFont="1" applyFill="1" applyBorder="1" applyAlignment="1">
      <alignment/>
    </xf>
    <xf numFmtId="0" fontId="51" fillId="2" borderId="14" xfId="0" applyFont="1" applyFill="1" applyBorder="1" applyAlignment="1">
      <alignment horizontal="center" vertical="center" wrapText="1"/>
    </xf>
    <xf numFmtId="0" fontId="51" fillId="2" borderId="15" xfId="0" applyFont="1" applyFill="1" applyBorder="1" applyAlignment="1">
      <alignment horizontal="center" vertical="center"/>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164" fontId="51" fillId="0" borderId="20" xfId="0" applyNumberFormat="1" applyFont="1" applyBorder="1" applyAlignment="1">
      <alignment horizontal="center"/>
    </xf>
    <xf numFmtId="164" fontId="51" fillId="0" borderId="21" xfId="0" applyNumberFormat="1" applyFont="1" applyBorder="1" applyAlignment="1">
      <alignment horizontal="center"/>
    </xf>
    <xf numFmtId="0" fontId="52" fillId="0" borderId="22" xfId="0" applyFont="1" applyBorder="1" applyAlignment="1">
      <alignment/>
    </xf>
    <xf numFmtId="0" fontId="52" fillId="0" borderId="23" xfId="0" applyFont="1" applyBorder="1" applyAlignment="1">
      <alignment/>
    </xf>
    <xf numFmtId="0" fontId="52" fillId="0" borderId="24" xfId="0" applyFont="1" applyBorder="1" applyAlignment="1">
      <alignment/>
    </xf>
    <xf numFmtId="0" fontId="51" fillId="0" borderId="25" xfId="0" applyFont="1" applyBorder="1" applyAlignment="1">
      <alignment/>
    </xf>
    <xf numFmtId="0" fontId="51" fillId="0" borderId="26"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164" fontId="53" fillId="0" borderId="30" xfId="0" applyNumberFormat="1" applyFont="1" applyBorder="1" applyAlignment="1">
      <alignment horizontal="center" vertical="center"/>
    </xf>
    <xf numFmtId="164" fontId="53" fillId="0" borderId="31" xfId="0" applyNumberFormat="1" applyFont="1" applyBorder="1" applyAlignment="1">
      <alignment horizontal="center" vertical="center"/>
    </xf>
    <xf numFmtId="0" fontId="52" fillId="36" borderId="0" xfId="0" applyFont="1" applyFill="1" applyAlignment="1">
      <alignment/>
    </xf>
    <xf numFmtId="164" fontId="52" fillId="37" borderId="32" xfId="0" applyNumberFormat="1" applyFont="1" applyFill="1" applyBorder="1" applyAlignment="1">
      <alignment horizontal="center"/>
    </xf>
    <xf numFmtId="164" fontId="52" fillId="38" borderId="33" xfId="0" applyNumberFormat="1" applyFont="1" applyFill="1" applyBorder="1" applyAlignment="1">
      <alignment horizontal="center"/>
    </xf>
    <xf numFmtId="0" fontId="52" fillId="0" borderId="34" xfId="0" applyFont="1" applyBorder="1" applyAlignment="1">
      <alignment horizontal="center" vertical="center"/>
    </xf>
    <xf numFmtId="0" fontId="52" fillId="0" borderId="10" xfId="0" applyFont="1" applyBorder="1" applyAlignment="1">
      <alignment horizontal="center" vertical="center"/>
    </xf>
    <xf numFmtId="0" fontId="52" fillId="0" borderId="26"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0" fontId="52" fillId="0" borderId="35" xfId="0" applyFont="1" applyBorder="1" applyAlignment="1">
      <alignment horizontal="left" vertical="center"/>
    </xf>
    <xf numFmtId="164" fontId="53" fillId="0" borderId="36" xfId="0" applyNumberFormat="1" applyFont="1" applyBorder="1" applyAlignment="1">
      <alignment horizontal="center" vertical="center"/>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20" xfId="0" applyFont="1" applyBorder="1" applyAlignment="1">
      <alignment horizontal="left" vertical="top" wrapText="1"/>
    </xf>
    <xf numFmtId="0" fontId="55" fillId="0" borderId="23" xfId="0" applyFont="1" applyBorder="1" applyAlignment="1" applyProtection="1">
      <alignment horizontal="center" vertical="center"/>
      <protection locked="0"/>
    </xf>
    <xf numFmtId="0" fontId="55" fillId="0" borderId="35" xfId="0" applyFont="1" applyBorder="1" applyAlignment="1" applyProtection="1">
      <alignment horizontal="center" vertical="center"/>
      <protection locked="0"/>
    </xf>
    <xf numFmtId="0" fontId="55"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0" xfId="0" applyFont="1" applyBorder="1" applyAlignment="1">
      <alignment horizontal="left" vertical="top" wrapText="1"/>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22" xfId="0" applyFont="1" applyBorder="1" applyAlignment="1">
      <alignment horizontal="center" vertical="center"/>
    </xf>
    <xf numFmtId="0" fontId="52" fillId="0" borderId="44" xfId="0" applyFont="1" applyBorder="1" applyAlignment="1">
      <alignment horizontal="center" vertical="center"/>
    </xf>
    <xf numFmtId="0" fontId="52"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12" xfId="0" applyFont="1" applyBorder="1" applyAlignment="1">
      <alignment horizontal="center" vertical="center"/>
    </xf>
    <xf numFmtId="0" fontId="54" fillId="39" borderId="47" xfId="0" applyFont="1" applyFill="1" applyBorder="1" applyAlignment="1">
      <alignment horizontal="center" vertical="center"/>
    </xf>
    <xf numFmtId="0" fontId="10" fillId="0" borderId="28" xfId="0" applyFont="1" applyBorder="1" applyAlignment="1">
      <alignment/>
    </xf>
    <xf numFmtId="0" fontId="54"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4" fillId="39" borderId="18" xfId="0" applyFont="1" applyFill="1" applyBorder="1" applyAlignment="1">
      <alignment horizontal="left" vertical="center" wrapText="1"/>
    </xf>
    <xf numFmtId="0" fontId="54"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4" fillId="39" borderId="27" xfId="0" applyFont="1" applyFill="1" applyBorder="1" applyAlignment="1">
      <alignment horizontal="center" vertical="center"/>
    </xf>
    <xf numFmtId="0" fontId="10" fillId="0" borderId="49" xfId="0" applyFont="1" applyBorder="1" applyAlignment="1">
      <alignment/>
    </xf>
    <xf numFmtId="0" fontId="54" fillId="39" borderId="22" xfId="0" applyFont="1" applyFill="1" applyBorder="1" applyAlignment="1">
      <alignment horizontal="center"/>
    </xf>
    <xf numFmtId="0" fontId="56" fillId="39" borderId="50" xfId="0" applyFont="1" applyFill="1" applyBorder="1" applyAlignment="1">
      <alignment horizontal="center" vertical="center"/>
    </xf>
    <xf numFmtId="0" fontId="56" fillId="39" borderId="51" xfId="0" applyFont="1" applyFill="1" applyBorder="1" applyAlignment="1">
      <alignment horizontal="center" vertical="center"/>
    </xf>
    <xf numFmtId="0" fontId="56" fillId="39" borderId="52" xfId="0" applyFont="1" applyFill="1" applyBorder="1" applyAlignment="1">
      <alignment horizontal="center" vertical="center"/>
    </xf>
    <xf numFmtId="0" fontId="3" fillId="0" borderId="48" xfId="0" applyFont="1" applyBorder="1" applyAlignment="1">
      <alignment horizontal="left" vertical="top" wrapText="1"/>
    </xf>
    <xf numFmtId="0" fontId="55" fillId="0" borderId="39" xfId="0" applyFont="1" applyBorder="1" applyAlignment="1">
      <alignment horizontal="left" vertical="top"/>
    </xf>
    <xf numFmtId="0" fontId="54" fillId="39" borderId="18" xfId="0" applyFont="1" applyFill="1" applyBorder="1" applyAlignment="1">
      <alignment horizontal="left" vertical="center" wrapText="1"/>
    </xf>
    <xf numFmtId="0" fontId="55" fillId="0" borderId="40" xfId="0" applyFont="1" applyBorder="1" applyAlignment="1">
      <alignment horizontal="left" vertical="top"/>
    </xf>
    <xf numFmtId="0" fontId="3" fillId="0" borderId="48" xfId="0" applyFont="1" applyBorder="1" applyAlignment="1">
      <alignment horizontal="left" vertical="top"/>
    </xf>
    <xf numFmtId="0" fontId="54" fillId="39" borderId="53" xfId="0" applyFont="1" applyFill="1" applyBorder="1" applyAlignment="1">
      <alignment horizontal="center" vertical="center" wrapText="1"/>
    </xf>
    <xf numFmtId="0" fontId="54" fillId="39" borderId="54" xfId="0" applyFont="1" applyFill="1" applyBorder="1" applyAlignment="1">
      <alignment horizontal="center" vertical="center" wrapText="1"/>
    </xf>
    <xf numFmtId="0" fontId="54" fillId="39" borderId="55" xfId="0" applyFont="1" applyFill="1" applyBorder="1" applyAlignment="1">
      <alignment horizontal="center" vertical="center" wrapText="1"/>
    </xf>
    <xf numFmtId="0" fontId="54" fillId="39" borderId="56" xfId="0" applyFont="1" applyFill="1" applyBorder="1" applyAlignment="1">
      <alignment horizontal="left" vertical="center" wrapText="1"/>
    </xf>
    <xf numFmtId="0" fontId="54" fillId="39" borderId="57" xfId="0" applyFont="1" applyFill="1" applyBorder="1" applyAlignment="1">
      <alignment horizontal="left" vertical="center" wrapText="1"/>
    </xf>
    <xf numFmtId="0" fontId="54" fillId="39" borderId="58" xfId="0" applyFont="1" applyFill="1" applyBorder="1" applyAlignment="1">
      <alignment horizontal="left" vertical="center" wrapText="1"/>
    </xf>
    <xf numFmtId="0" fontId="55" fillId="0" borderId="39" xfId="0" applyFont="1" applyBorder="1" applyAlignment="1">
      <alignment vertical="top" wrapText="1"/>
    </xf>
    <xf numFmtId="0" fontId="3" fillId="0" borderId="40" xfId="0" applyFont="1" applyBorder="1" applyAlignment="1">
      <alignment vertical="top" wrapText="1"/>
    </xf>
    <xf numFmtId="0" fontId="56" fillId="39" borderId="50" xfId="0" applyFont="1" applyFill="1" applyBorder="1" applyAlignment="1">
      <alignment horizontal="center" vertical="center"/>
    </xf>
    <xf numFmtId="0" fontId="56" fillId="39" borderId="51" xfId="0" applyFont="1" applyFill="1" applyBorder="1" applyAlignment="1">
      <alignment horizontal="center" vertical="center"/>
    </xf>
    <xf numFmtId="0" fontId="56" fillId="39" borderId="52" xfId="0" applyFont="1" applyFill="1" applyBorder="1" applyAlignment="1">
      <alignment horizontal="center" vertical="center"/>
    </xf>
    <xf numFmtId="0" fontId="55" fillId="0" borderId="40" xfId="0" applyFont="1" applyBorder="1" applyAlignment="1">
      <alignment horizontal="left" vertical="top" wrapText="1"/>
    </xf>
    <xf numFmtId="0" fontId="55" fillId="0" borderId="48" xfId="0" applyFont="1" applyBorder="1" applyAlignment="1">
      <alignment horizontal="left" vertical="top"/>
    </xf>
    <xf numFmtId="0" fontId="55" fillId="0" borderId="23" xfId="0" applyFont="1" applyBorder="1" applyAlignment="1">
      <alignment horizontal="left" vertical="top" wrapText="1"/>
    </xf>
    <xf numFmtId="0" fontId="55" fillId="0" borderId="35" xfId="0" applyFont="1" applyBorder="1" applyAlignment="1">
      <alignment horizontal="left" vertical="top" wrapText="1"/>
    </xf>
    <xf numFmtId="0" fontId="55" fillId="0" borderId="59" xfId="0" applyFont="1" applyBorder="1" applyAlignment="1">
      <alignment horizontal="left" vertical="top" wrapText="1"/>
    </xf>
    <xf numFmtId="1" fontId="52" fillId="0" borderId="23" xfId="0" applyNumberFormat="1" applyFont="1" applyBorder="1" applyAlignment="1">
      <alignment horizontal="center"/>
    </xf>
    <xf numFmtId="0" fontId="3" fillId="0" borderId="35" xfId="0" applyFont="1" applyBorder="1" applyAlignment="1">
      <alignment/>
    </xf>
    <xf numFmtId="0" fontId="3" fillId="0" borderId="60" xfId="0" applyFont="1" applyBorder="1" applyAlignment="1">
      <alignment/>
    </xf>
    <xf numFmtId="0" fontId="52" fillId="0" borderId="17" xfId="0" applyFont="1" applyBorder="1" applyAlignment="1">
      <alignment horizontal="left" vertical="center"/>
    </xf>
    <xf numFmtId="0" fontId="52" fillId="0" borderId="35" xfId="0" applyFont="1" applyBorder="1" applyAlignment="1">
      <alignment horizontal="left" vertical="center"/>
    </xf>
    <xf numFmtId="0" fontId="3" fillId="0" borderId="35" xfId="0" applyFont="1" applyBorder="1" applyAlignment="1">
      <alignment vertical="center"/>
    </xf>
    <xf numFmtId="0" fontId="3" fillId="0" borderId="60" xfId="0" applyFont="1" applyBorder="1" applyAlignment="1">
      <alignment vertical="center"/>
    </xf>
    <xf numFmtId="0" fontId="52" fillId="0" borderId="15" xfId="0" applyFont="1" applyBorder="1" applyAlignment="1">
      <alignment horizontal="center" vertical="center"/>
    </xf>
    <xf numFmtId="0" fontId="52" fillId="0" borderId="61" xfId="0" applyFont="1" applyBorder="1" applyAlignment="1">
      <alignment horizontal="center" vertical="center"/>
    </xf>
    <xf numFmtId="0" fontId="52" fillId="0" borderId="62" xfId="0" applyFont="1" applyBorder="1" applyAlignment="1">
      <alignment horizontal="center" vertical="center"/>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5" fillId="0" borderId="23" xfId="0" applyFont="1" applyBorder="1" applyAlignment="1">
      <alignment horizontal="left" vertical="center"/>
    </xf>
    <xf numFmtId="0" fontId="3" fillId="0" borderId="35" xfId="0" applyFont="1" applyBorder="1" applyAlignment="1">
      <alignment horizontal="left" vertical="center"/>
    </xf>
    <xf numFmtId="0" fontId="3" fillId="0" borderId="59" xfId="0" applyFont="1" applyBorder="1" applyAlignment="1">
      <alignment horizontal="left" vertical="center"/>
    </xf>
    <xf numFmtId="0" fontId="52" fillId="0" borderId="23" xfId="0" applyFont="1" applyBorder="1" applyAlignment="1">
      <alignment horizontal="left" vertical="center"/>
    </xf>
    <xf numFmtId="0" fontId="3" fillId="0" borderId="59" xfId="0" applyFont="1" applyBorder="1" applyAlignment="1">
      <alignment vertical="center"/>
    </xf>
    <xf numFmtId="0" fontId="52" fillId="0" borderId="37" xfId="0" applyFont="1" applyBorder="1" applyAlignment="1">
      <alignment horizontal="left" vertical="center"/>
    </xf>
    <xf numFmtId="0" fontId="52" fillId="0" borderId="38" xfId="0" applyFont="1" applyBorder="1" applyAlignment="1">
      <alignment horizontal="left" vertical="center"/>
    </xf>
    <xf numFmtId="0" fontId="3" fillId="0" borderId="38" xfId="0" applyFont="1" applyBorder="1" applyAlignment="1">
      <alignment vertical="center"/>
    </xf>
    <xf numFmtId="0" fontId="3" fillId="0" borderId="63" xfId="0" applyFont="1" applyBorder="1" applyAlignment="1">
      <alignment vertical="center"/>
    </xf>
    <xf numFmtId="0" fontId="55" fillId="0" borderId="64" xfId="0" applyFont="1" applyBorder="1" applyAlignment="1">
      <alignment horizontal="center"/>
    </xf>
    <xf numFmtId="0" fontId="55" fillId="0" borderId="42" xfId="0" applyFont="1" applyBorder="1" applyAlignment="1">
      <alignment horizontal="center"/>
    </xf>
    <xf numFmtId="0" fontId="3" fillId="0" borderId="42" xfId="0" applyFont="1" applyBorder="1" applyAlignment="1">
      <alignment/>
    </xf>
    <xf numFmtId="0" fontId="3" fillId="0" borderId="65"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56" fillId="0" borderId="64" xfId="0" applyFont="1" applyBorder="1" applyAlignment="1">
      <alignment horizontal="center" vertical="center" wrapText="1"/>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0" fillId="0" borderId="73" xfId="0" applyFont="1" applyBorder="1" applyAlignment="1">
      <alignment/>
    </xf>
    <xf numFmtId="0" fontId="3" fillId="0" borderId="74" xfId="0" applyFont="1" applyBorder="1" applyAlignment="1">
      <alignment/>
    </xf>
    <xf numFmtId="0" fontId="56" fillId="0" borderId="42" xfId="0" applyFont="1" applyBorder="1" applyAlignment="1">
      <alignment horizontal="center" vertical="center"/>
    </xf>
    <xf numFmtId="0" fontId="3" fillId="0" borderId="75" xfId="0" applyFont="1" applyBorder="1" applyAlignment="1">
      <alignment/>
    </xf>
    <xf numFmtId="0" fontId="3" fillId="0" borderId="76" xfId="0" applyFont="1" applyBorder="1" applyAlignment="1">
      <alignment/>
    </xf>
    <xf numFmtId="0" fontId="3" fillId="0" borderId="77" xfId="0" applyFont="1" applyBorder="1" applyAlignment="1">
      <alignment/>
    </xf>
    <xf numFmtId="0" fontId="54" fillId="0" borderId="75" xfId="0" applyFont="1" applyBorder="1" applyAlignment="1">
      <alignment horizontal="center" vertical="center"/>
    </xf>
    <xf numFmtId="0" fontId="56" fillId="39" borderId="78" xfId="0" applyFont="1" applyFill="1" applyBorder="1" applyAlignment="1">
      <alignment horizontal="center" vertical="center"/>
    </xf>
    <xf numFmtId="0" fontId="56" fillId="39" borderId="79" xfId="0" applyFont="1" applyFill="1" applyBorder="1" applyAlignment="1">
      <alignment horizontal="center" vertical="center"/>
    </xf>
    <xf numFmtId="0" fontId="3" fillId="0" borderId="79" xfId="0" applyFont="1" applyBorder="1" applyAlignment="1">
      <alignment/>
    </xf>
    <xf numFmtId="0" fontId="3" fillId="0" borderId="80" xfId="0" applyFont="1" applyBorder="1" applyAlignment="1">
      <alignment/>
    </xf>
    <xf numFmtId="0" fontId="54" fillId="0" borderId="78" xfId="0" applyFont="1" applyBorder="1" applyAlignment="1">
      <alignment horizontal="center" vertical="center"/>
    </xf>
    <xf numFmtId="0" fontId="54" fillId="0" borderId="79" xfId="0" applyFont="1" applyBorder="1" applyAlignment="1">
      <alignment horizontal="center" vertical="center"/>
    </xf>
    <xf numFmtId="0" fontId="52" fillId="0" borderId="81" xfId="0" applyFont="1" applyBorder="1" applyAlignment="1">
      <alignment horizontal="left" vertical="center" wrapText="1"/>
    </xf>
    <xf numFmtId="0" fontId="3" fillId="0" borderId="34" xfId="0" applyFont="1" applyBorder="1" applyAlignment="1">
      <alignment/>
    </xf>
    <xf numFmtId="0" fontId="56" fillId="39" borderId="82" xfId="0" applyFont="1" applyFill="1" applyBorder="1" applyAlignment="1">
      <alignment horizontal="center" vertical="center" wrapText="1"/>
    </xf>
    <xf numFmtId="0" fontId="56"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4" fillId="39" borderId="28" xfId="0" applyFont="1" applyFill="1" applyBorder="1" applyAlignment="1">
      <alignment horizontal="center" vertical="center"/>
    </xf>
    <xf numFmtId="0" fontId="52"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2" fillId="0" borderId="23" xfId="0" applyNumberFormat="1" applyFont="1" applyBorder="1" applyAlignment="1">
      <alignment horizontal="left"/>
    </xf>
    <xf numFmtId="0" fontId="10" fillId="0" borderId="27" xfId="0" applyFont="1" applyBorder="1" applyAlignment="1">
      <alignment/>
    </xf>
    <xf numFmtId="0" fontId="52" fillId="0" borderId="37" xfId="0" applyFont="1" applyBorder="1" applyAlignment="1">
      <alignment horizontal="left" vertical="top" wrapText="1"/>
    </xf>
    <xf numFmtId="0" fontId="52" fillId="0" borderId="38" xfId="0" applyFont="1" applyBorder="1" applyAlignment="1">
      <alignment horizontal="left" vertical="top" wrapText="1"/>
    </xf>
    <xf numFmtId="0" fontId="52" fillId="0" borderId="20" xfId="0" applyFont="1" applyBorder="1" applyAlignment="1">
      <alignment horizontal="left" vertical="top" wrapText="1"/>
    </xf>
    <xf numFmtId="0" fontId="56" fillId="39" borderId="64" xfId="0" applyFont="1" applyFill="1" applyBorder="1" applyAlignment="1">
      <alignment horizontal="center" vertical="center"/>
    </xf>
    <xf numFmtId="0" fontId="56" fillId="39" borderId="42" xfId="0" applyFont="1" applyFill="1" applyBorder="1" applyAlignment="1">
      <alignment horizontal="center" vertical="center"/>
    </xf>
    <xf numFmtId="0" fontId="56" fillId="39" borderId="70" xfId="0" applyFont="1" applyFill="1" applyBorder="1" applyAlignment="1">
      <alignment horizontal="center" vertical="center"/>
    </xf>
    <xf numFmtId="0" fontId="56" fillId="39" borderId="72" xfId="0" applyFont="1" applyFill="1" applyBorder="1" applyAlignment="1">
      <alignment horizontal="center" vertical="center"/>
    </xf>
    <xf numFmtId="0" fontId="56" fillId="39" borderId="73" xfId="0" applyFont="1" applyFill="1" applyBorder="1" applyAlignment="1">
      <alignment horizontal="center" vertical="center"/>
    </xf>
    <xf numFmtId="0" fontId="56" fillId="39" borderId="74" xfId="0" applyFont="1" applyFill="1" applyBorder="1" applyAlignment="1">
      <alignment horizontal="center" vertical="center"/>
    </xf>
    <xf numFmtId="0" fontId="54" fillId="0" borderId="19" xfId="0" applyFont="1" applyBorder="1" applyAlignment="1">
      <alignment horizontal="left" vertical="top"/>
    </xf>
    <xf numFmtId="0" fontId="54" fillId="0" borderId="88" xfId="0" applyFont="1" applyBorder="1" applyAlignment="1">
      <alignment horizontal="left" vertical="top"/>
    </xf>
    <xf numFmtId="0" fontId="54" fillId="0" borderId="89" xfId="0" applyFont="1" applyBorder="1" applyAlignment="1">
      <alignment horizontal="left" vertical="top"/>
    </xf>
    <xf numFmtId="0" fontId="54"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4" fillId="39" borderId="22" xfId="0" applyFont="1" applyFill="1" applyBorder="1" applyAlignment="1">
      <alignment horizontal="center" vertical="center"/>
    </xf>
    <xf numFmtId="0" fontId="54" fillId="39" borderId="90" xfId="0" applyFont="1" applyFill="1" applyBorder="1" applyAlignment="1">
      <alignment horizontal="center" vertical="center"/>
    </xf>
    <xf numFmtId="0" fontId="54" fillId="39" borderId="91" xfId="0" applyFont="1" applyFill="1" applyBorder="1" applyAlignment="1">
      <alignment horizontal="center" vertical="center"/>
    </xf>
    <xf numFmtId="0" fontId="54" fillId="39" borderId="92" xfId="0" applyFont="1" applyFill="1" applyBorder="1" applyAlignment="1">
      <alignment horizontal="center" vertical="center" wrapText="1"/>
    </xf>
    <xf numFmtId="0" fontId="54" fillId="39" borderId="93" xfId="0" applyFont="1" applyFill="1" applyBorder="1" applyAlignment="1">
      <alignment horizontal="center" vertical="center" wrapText="1"/>
    </xf>
    <xf numFmtId="0" fontId="54" fillId="39" borderId="90" xfId="0" applyFont="1" applyFill="1" applyBorder="1" applyAlignment="1">
      <alignment horizontal="center" vertical="center" wrapText="1"/>
    </xf>
    <xf numFmtId="0" fontId="54" fillId="39" borderId="91" xfId="0" applyFont="1" applyFill="1" applyBorder="1" applyAlignment="1">
      <alignment horizontal="center" vertical="center" wrapText="1"/>
    </xf>
    <xf numFmtId="0" fontId="54" fillId="39" borderId="94" xfId="0" applyFont="1" applyFill="1" applyBorder="1" applyAlignment="1">
      <alignment horizontal="left" vertical="center" wrapText="1"/>
    </xf>
    <xf numFmtId="0" fontId="54" fillId="39" borderId="95" xfId="0" applyFont="1" applyFill="1" applyBorder="1" applyAlignment="1">
      <alignment horizontal="left" vertical="center" wrapText="1"/>
    </xf>
    <xf numFmtId="0" fontId="54" fillId="39" borderId="96" xfId="0" applyFont="1" applyFill="1" applyBorder="1" applyAlignment="1">
      <alignment horizontal="left" vertical="center" wrapText="1"/>
    </xf>
    <xf numFmtId="0" fontId="53" fillId="39" borderId="18" xfId="0" applyFont="1" applyFill="1" applyBorder="1" applyAlignment="1">
      <alignment horizontal="center" vertical="center" textRotation="90" wrapText="1"/>
    </xf>
    <xf numFmtId="0" fontId="3" fillId="0" borderId="97" xfId="0" applyFont="1" applyBorder="1" applyAlignment="1">
      <alignment/>
    </xf>
    <xf numFmtId="0" fontId="54" fillId="40" borderId="91" xfId="0" applyFont="1" applyFill="1" applyBorder="1" applyAlignment="1">
      <alignment horizontal="left" vertical="center" wrapText="1"/>
    </xf>
    <xf numFmtId="0" fontId="54" fillId="40" borderId="91" xfId="0" applyFont="1" applyFill="1" applyBorder="1" applyAlignment="1">
      <alignment horizontal="left" vertical="center" wrapText="1"/>
    </xf>
    <xf numFmtId="0" fontId="54" fillId="40" borderId="98" xfId="0" applyFont="1" applyFill="1" applyBorder="1" applyAlignment="1">
      <alignment horizontal="left" vertical="center" wrapText="1"/>
    </xf>
    <xf numFmtId="0" fontId="54" fillId="40" borderId="0" xfId="0" applyFont="1" applyFill="1" applyBorder="1" applyAlignment="1">
      <alignment horizontal="left" vertical="center" wrapText="1"/>
    </xf>
    <xf numFmtId="0" fontId="54" fillId="40" borderId="99" xfId="0" applyFont="1" applyFill="1" applyBorder="1" applyAlignment="1">
      <alignment horizontal="left" vertical="center" wrapText="1"/>
    </xf>
    <xf numFmtId="0" fontId="57" fillId="4" borderId="15" xfId="0" applyFont="1" applyFill="1" applyBorder="1" applyAlignment="1">
      <alignment horizontal="center" vertical="center"/>
    </xf>
    <xf numFmtId="0" fontId="57" fillId="4" borderId="61" xfId="0" applyFont="1" applyFill="1" applyBorder="1" applyAlignment="1">
      <alignment horizontal="center" vertical="center"/>
    </xf>
    <xf numFmtId="0" fontId="57" fillId="4" borderId="62" xfId="0" applyFont="1" applyFill="1" applyBorder="1" applyAlignment="1">
      <alignment horizontal="center" vertical="center"/>
    </xf>
    <xf numFmtId="0" fontId="0" fillId="0" borderId="64" xfId="0" applyFont="1" applyBorder="1" applyAlignment="1">
      <alignment horizontal="left" vertical="top" wrapText="1"/>
    </xf>
    <xf numFmtId="0" fontId="0" fillId="0" borderId="42" xfId="0" applyFont="1" applyBorder="1" applyAlignment="1">
      <alignment horizontal="left" vertical="top" wrapText="1"/>
    </xf>
    <xf numFmtId="0" fontId="0" fillId="0" borderId="70" xfId="0" applyFont="1" applyBorder="1" applyAlignment="1">
      <alignment horizontal="left" vertical="top"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51" fillId="2" borderId="15" xfId="0" applyFont="1" applyFill="1" applyBorder="1" applyAlignment="1">
      <alignment horizontal="center"/>
    </xf>
    <xf numFmtId="0" fontId="51" fillId="2" borderId="61" xfId="0" applyFont="1" applyFill="1" applyBorder="1" applyAlignment="1">
      <alignment horizontal="center"/>
    </xf>
    <xf numFmtId="0" fontId="51" fillId="0" borderId="100" xfId="0" applyFont="1" applyBorder="1" applyAlignment="1">
      <alignment horizontal="center" vertical="center"/>
    </xf>
    <xf numFmtId="0" fontId="12" fillId="0" borderId="101" xfId="0" applyFont="1" applyBorder="1" applyAlignment="1">
      <alignment/>
    </xf>
    <xf numFmtId="0" fontId="52" fillId="0" borderId="16" xfId="0" applyFont="1" applyBorder="1" applyAlignment="1">
      <alignment horizontal="left"/>
    </xf>
    <xf numFmtId="0" fontId="8" fillId="0" borderId="102" xfId="0" applyFont="1" applyBorder="1" applyAlignment="1">
      <alignment horizontal="left"/>
    </xf>
    <xf numFmtId="0" fontId="52" fillId="0" borderId="17" xfId="0" applyFont="1" applyBorder="1" applyAlignment="1">
      <alignment horizontal="left"/>
    </xf>
    <xf numFmtId="0" fontId="8" fillId="0" borderId="60" xfId="0" applyFont="1" applyBorder="1" applyAlignment="1">
      <alignment horizontal="left"/>
    </xf>
    <xf numFmtId="0" fontId="52" fillId="0" borderId="37" xfId="0" applyFont="1" applyBorder="1" applyAlignment="1">
      <alignment horizontal="left" wrapText="1"/>
    </xf>
    <xf numFmtId="0" fontId="8" fillId="0" borderId="20" xfId="0" applyFont="1" applyBorder="1" applyAlignment="1">
      <alignment horizontal="left"/>
    </xf>
    <xf numFmtId="0" fontId="51" fillId="2" borderId="62" xfId="0" applyFont="1" applyFill="1" applyBorder="1" applyAlignment="1">
      <alignment horizontal="center"/>
    </xf>
    <xf numFmtId="0" fontId="51" fillId="2" borderId="15" xfId="0" applyFont="1" applyFill="1" applyBorder="1" applyAlignment="1">
      <alignment horizontal="center" vertical="center"/>
    </xf>
    <xf numFmtId="0" fontId="12" fillId="2" borderId="61" xfId="0" applyFont="1" applyFill="1" applyBorder="1" applyAlignment="1">
      <alignment/>
    </xf>
    <xf numFmtId="0" fontId="12" fillId="2" borderId="103" xfId="0" applyFont="1" applyFill="1" applyBorder="1" applyAlignment="1">
      <alignment/>
    </xf>
    <xf numFmtId="164" fontId="51" fillId="0" borderId="16"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1" fillId="0" borderId="17" xfId="0" applyNumberFormat="1" applyFont="1" applyBorder="1" applyAlignment="1">
      <alignment horizontal="center"/>
    </xf>
    <xf numFmtId="164" fontId="13" fillId="0" borderId="35" xfId="0" applyNumberFormat="1" applyFont="1" applyBorder="1" applyAlignment="1">
      <alignment/>
    </xf>
    <xf numFmtId="164" fontId="13" fillId="0" borderId="59" xfId="0" applyNumberFormat="1" applyFont="1" applyBorder="1" applyAlignment="1">
      <alignment/>
    </xf>
    <xf numFmtId="164" fontId="51" fillId="0" borderId="18"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275"/>
          <c:y val="-0.0035"/>
        </c:manualLayout>
      </c:layout>
      <c:spPr>
        <a:noFill/>
        <a:ln w="3175">
          <a:noFill/>
        </a:ln>
      </c:spPr>
    </c:title>
    <c:plotArea>
      <c:layout>
        <c:manualLayout>
          <c:xMode val="edge"/>
          <c:yMode val="edge"/>
          <c:x val="0.03925"/>
          <c:y val="0.2375"/>
          <c:w val="0.9555"/>
          <c:h val="0.78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FFFF00"/>
              </a:solidFill>
              <a:ln w="12700">
                <a:solidFill>
                  <a:srgbClr val="000000"/>
                </a:solidFill>
              </a:ln>
            </c:spPr>
          </c:dPt>
          <c:dLbls>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60575507"/>
        <c:axId val="8308652"/>
      </c:barChart>
      <c:catAx>
        <c:axId val="6057550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8308652"/>
        <c:crosses val="autoZero"/>
        <c:auto val="1"/>
        <c:lblOffset val="100"/>
        <c:tickLblSkip val="1"/>
        <c:noMultiLvlLbl val="0"/>
      </c:catAx>
      <c:valAx>
        <c:axId val="8308652"/>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defRPr>
            </a:pPr>
          </a:p>
        </c:txPr>
        <c:crossAx val="60575507"/>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61975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B41" sqref="B41:E41"/>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7" width="10.5546875" style="0" customWidth="1"/>
    <col min="8" max="8" width="13.99609375" style="0" customWidth="1"/>
    <col min="9" max="9" width="10.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19"/>
      <c r="B1" s="19"/>
      <c r="C1" s="19"/>
      <c r="D1" s="19"/>
      <c r="E1" s="19"/>
      <c r="F1" s="19"/>
      <c r="G1" s="19"/>
      <c r="H1" s="19"/>
      <c r="I1" s="19"/>
      <c r="J1" s="19"/>
      <c r="K1" s="19"/>
      <c r="L1" s="19"/>
      <c r="M1" s="19"/>
      <c r="N1" s="19"/>
      <c r="O1" s="19"/>
      <c r="P1" s="19"/>
      <c r="Q1" s="19"/>
      <c r="R1" s="19"/>
      <c r="S1" s="19"/>
      <c r="T1" s="19"/>
      <c r="U1" s="19"/>
    </row>
    <row r="2" spans="1:21" ht="15.75" customHeight="1">
      <c r="A2" s="19"/>
      <c r="B2" s="114"/>
      <c r="C2" s="115"/>
      <c r="D2" s="116"/>
      <c r="E2" s="116"/>
      <c r="F2" s="124" t="s">
        <v>0</v>
      </c>
      <c r="G2" s="116"/>
      <c r="H2" s="116"/>
      <c r="I2" s="116"/>
      <c r="J2" s="116"/>
      <c r="K2" s="116"/>
      <c r="L2" s="116"/>
      <c r="M2" s="116"/>
      <c r="N2" s="125"/>
      <c r="O2" s="130" t="s">
        <v>46</v>
      </c>
      <c r="P2" s="125"/>
      <c r="Q2" s="19"/>
      <c r="R2" s="19"/>
      <c r="S2" s="19"/>
      <c r="T2" s="19"/>
      <c r="U2" s="19"/>
    </row>
    <row r="3" spans="1:21" ht="15.75" customHeight="1">
      <c r="A3" s="19"/>
      <c r="B3" s="117"/>
      <c r="C3" s="118"/>
      <c r="D3" s="119"/>
      <c r="E3" s="118"/>
      <c r="F3" s="117"/>
      <c r="G3" s="119"/>
      <c r="H3" s="119"/>
      <c r="I3" s="119"/>
      <c r="J3" s="119"/>
      <c r="K3" s="119"/>
      <c r="L3" s="119"/>
      <c r="M3" s="119"/>
      <c r="N3" s="126"/>
      <c r="O3" s="118"/>
      <c r="P3" s="126"/>
      <c r="Q3" s="19"/>
      <c r="R3" s="19"/>
      <c r="S3" s="19"/>
      <c r="T3" s="19"/>
      <c r="U3" s="19"/>
    </row>
    <row r="4" spans="1:21" ht="15.75" customHeight="1" thickBot="1">
      <c r="A4" s="19"/>
      <c r="B4" s="117"/>
      <c r="C4" s="118"/>
      <c r="D4" s="119"/>
      <c r="E4" s="118"/>
      <c r="F4" s="127"/>
      <c r="G4" s="128"/>
      <c r="H4" s="128"/>
      <c r="I4" s="128"/>
      <c r="J4" s="128"/>
      <c r="K4" s="128"/>
      <c r="L4" s="128"/>
      <c r="M4" s="128"/>
      <c r="N4" s="129"/>
      <c r="O4" s="118"/>
      <c r="P4" s="126"/>
      <c r="Q4" s="19"/>
      <c r="R4" s="19"/>
      <c r="S4" s="19"/>
      <c r="T4" s="19"/>
      <c r="U4" s="19"/>
    </row>
    <row r="5" spans="1:21" ht="15.75" customHeight="1">
      <c r="A5" s="19"/>
      <c r="B5" s="117"/>
      <c r="C5" s="118"/>
      <c r="D5" s="119"/>
      <c r="E5" s="120"/>
      <c r="F5" s="134" t="s">
        <v>1</v>
      </c>
      <c r="G5" s="119"/>
      <c r="H5" s="119"/>
      <c r="I5" s="119"/>
      <c r="J5" s="119"/>
      <c r="K5" s="119"/>
      <c r="L5" s="119"/>
      <c r="M5" s="119"/>
      <c r="N5" s="120"/>
      <c r="O5" s="131"/>
      <c r="P5" s="126"/>
      <c r="Q5" s="19"/>
      <c r="R5" s="19"/>
      <c r="S5" s="19"/>
      <c r="T5" s="19"/>
      <c r="U5" s="27"/>
    </row>
    <row r="6" spans="1:21" ht="15.75" customHeight="1" thickBot="1">
      <c r="A6" s="19"/>
      <c r="B6" s="121"/>
      <c r="C6" s="122"/>
      <c r="D6" s="122"/>
      <c r="E6" s="123"/>
      <c r="F6" s="132"/>
      <c r="G6" s="122"/>
      <c r="H6" s="122"/>
      <c r="I6" s="122"/>
      <c r="J6" s="122"/>
      <c r="K6" s="122"/>
      <c r="L6" s="122"/>
      <c r="M6" s="122"/>
      <c r="N6" s="123"/>
      <c r="O6" s="132"/>
      <c r="P6" s="133"/>
      <c r="Q6" s="19"/>
      <c r="R6" s="19"/>
      <c r="S6" s="19"/>
      <c r="T6" s="19"/>
      <c r="U6" s="27"/>
    </row>
    <row r="7" spans="1:21" ht="15.75" customHeight="1">
      <c r="A7" s="19"/>
      <c r="B7" s="135" t="s">
        <v>2</v>
      </c>
      <c r="C7" s="136"/>
      <c r="D7" s="137"/>
      <c r="E7" s="137"/>
      <c r="F7" s="137"/>
      <c r="G7" s="137"/>
      <c r="H7" s="137"/>
      <c r="I7" s="137"/>
      <c r="J7" s="137"/>
      <c r="K7" s="137"/>
      <c r="L7" s="137"/>
      <c r="M7" s="137"/>
      <c r="N7" s="137"/>
      <c r="O7" s="137"/>
      <c r="P7" s="138"/>
      <c r="Q7" s="19"/>
      <c r="R7" s="19"/>
      <c r="S7" s="19"/>
      <c r="T7" s="19"/>
      <c r="U7" s="27"/>
    </row>
    <row r="8" spans="1:21" ht="15.75" customHeight="1" thickBot="1">
      <c r="A8" s="19"/>
      <c r="B8" s="121"/>
      <c r="C8" s="122"/>
      <c r="D8" s="122"/>
      <c r="E8" s="122"/>
      <c r="F8" s="122"/>
      <c r="G8" s="122"/>
      <c r="H8" s="122"/>
      <c r="I8" s="122"/>
      <c r="J8" s="122"/>
      <c r="K8" s="122"/>
      <c r="L8" s="122"/>
      <c r="M8" s="122"/>
      <c r="N8" s="122"/>
      <c r="O8" s="122"/>
      <c r="P8" s="133"/>
      <c r="Q8" s="19"/>
      <c r="R8" s="19"/>
      <c r="S8" s="19"/>
      <c r="T8" s="19"/>
      <c r="U8" s="27"/>
    </row>
    <row r="9" spans="1:21" ht="15.75" customHeight="1">
      <c r="A9" s="19"/>
      <c r="B9" s="139" t="s">
        <v>3</v>
      </c>
      <c r="C9" s="140"/>
      <c r="D9" s="137"/>
      <c r="E9" s="137"/>
      <c r="F9" s="137"/>
      <c r="G9" s="137"/>
      <c r="H9" s="137"/>
      <c r="I9" s="137"/>
      <c r="J9" s="137"/>
      <c r="K9" s="137"/>
      <c r="L9" s="137"/>
      <c r="M9" s="137"/>
      <c r="N9" s="137"/>
      <c r="O9" s="137"/>
      <c r="P9" s="138"/>
      <c r="Q9" s="19"/>
      <c r="R9" s="19"/>
      <c r="S9" s="19"/>
      <c r="T9" s="19"/>
      <c r="U9" s="27"/>
    </row>
    <row r="10" spans="1:21" ht="15.75" customHeight="1" thickBot="1">
      <c r="A10" s="19"/>
      <c r="B10" s="117"/>
      <c r="C10" s="118"/>
      <c r="D10" s="118"/>
      <c r="E10" s="118"/>
      <c r="F10" s="118"/>
      <c r="G10" s="118"/>
      <c r="H10" s="118"/>
      <c r="I10" s="118"/>
      <c r="J10" s="118"/>
      <c r="K10" s="118"/>
      <c r="L10" s="118"/>
      <c r="M10" s="118"/>
      <c r="N10" s="118"/>
      <c r="O10" s="118"/>
      <c r="P10" s="126"/>
      <c r="Q10" s="19"/>
      <c r="R10" s="19"/>
      <c r="S10" s="19"/>
      <c r="T10" s="19"/>
      <c r="U10" s="27"/>
    </row>
    <row r="11" spans="1:21" ht="27.75" customHeight="1">
      <c r="A11" s="19"/>
      <c r="B11" s="141" t="s">
        <v>4</v>
      </c>
      <c r="C11" s="99" t="s">
        <v>70</v>
      </c>
      <c r="D11" s="100"/>
      <c r="E11" s="100"/>
      <c r="F11" s="100"/>
      <c r="G11" s="101"/>
      <c r="H11" s="45" t="s">
        <v>110</v>
      </c>
      <c r="I11" s="46"/>
      <c r="J11" s="46"/>
      <c r="K11" s="47"/>
      <c r="L11" s="51">
        <v>4</v>
      </c>
      <c r="M11" s="148" t="s">
        <v>109</v>
      </c>
      <c r="N11" s="149"/>
      <c r="O11" s="149"/>
      <c r="P11" s="150"/>
      <c r="Q11" s="19"/>
      <c r="R11" s="19"/>
      <c r="S11" s="19"/>
      <c r="T11" s="19"/>
      <c r="U11" s="27"/>
    </row>
    <row r="12" spans="1:21" ht="15.75" customHeight="1">
      <c r="A12" s="19"/>
      <c r="B12" s="142"/>
      <c r="C12" s="102"/>
      <c r="D12" s="103"/>
      <c r="E12" s="103"/>
      <c r="F12" s="103"/>
      <c r="G12" s="104"/>
      <c r="H12" s="48"/>
      <c r="I12" s="49"/>
      <c r="J12" s="49"/>
      <c r="K12" s="50"/>
      <c r="L12" s="52"/>
      <c r="M12" s="151" t="s">
        <v>71</v>
      </c>
      <c r="N12" s="90"/>
      <c r="O12" s="90"/>
      <c r="P12" s="91"/>
      <c r="Q12" s="19"/>
      <c r="R12" s="19"/>
      <c r="S12" s="19"/>
      <c r="T12" s="19"/>
      <c r="U12" s="27"/>
    </row>
    <row r="13" spans="1:21" ht="15.75" customHeight="1">
      <c r="A13" s="19"/>
      <c r="B13" s="2" t="s">
        <v>5</v>
      </c>
      <c r="C13" s="35"/>
      <c r="D13" s="105" t="s">
        <v>72</v>
      </c>
      <c r="E13" s="106"/>
      <c r="F13" s="106"/>
      <c r="G13" s="107"/>
      <c r="H13" s="108" t="s">
        <v>6</v>
      </c>
      <c r="I13" s="106"/>
      <c r="J13" s="106"/>
      <c r="K13" s="107"/>
      <c r="L13" s="89">
        <v>76589</v>
      </c>
      <c r="M13" s="90"/>
      <c r="N13" s="90"/>
      <c r="O13" s="90"/>
      <c r="P13" s="91"/>
      <c r="Q13" s="19"/>
      <c r="R13" s="19"/>
      <c r="S13" s="19"/>
      <c r="T13" s="19"/>
      <c r="U13" s="19"/>
    </row>
    <row r="14" spans="1:21" ht="21.75" customHeight="1" thickBot="1">
      <c r="A14" s="19"/>
      <c r="B14" s="92" t="s">
        <v>54</v>
      </c>
      <c r="C14" s="93"/>
      <c r="D14" s="94"/>
      <c r="E14" s="94"/>
      <c r="F14" s="94"/>
      <c r="G14" s="94"/>
      <c r="H14" s="94"/>
      <c r="I14" s="94"/>
      <c r="J14" s="109"/>
      <c r="K14" s="92" t="s">
        <v>111</v>
      </c>
      <c r="L14" s="93"/>
      <c r="M14" s="94"/>
      <c r="N14" s="94"/>
      <c r="O14" s="94"/>
      <c r="P14" s="95"/>
      <c r="Q14" s="19"/>
      <c r="R14" s="19"/>
      <c r="S14" s="19"/>
      <c r="T14" s="19"/>
      <c r="U14" s="19"/>
    </row>
    <row r="15" spans="1:21" ht="24" customHeight="1" thickBot="1">
      <c r="A15" s="19"/>
      <c r="B15" s="110" t="s">
        <v>7</v>
      </c>
      <c r="C15" s="111"/>
      <c r="D15" s="112"/>
      <c r="E15" s="112"/>
      <c r="F15" s="112"/>
      <c r="G15" s="112"/>
      <c r="H15" s="112"/>
      <c r="I15" s="112"/>
      <c r="J15" s="113"/>
      <c r="K15" s="96" t="s">
        <v>73</v>
      </c>
      <c r="L15" s="97"/>
      <c r="M15" s="97"/>
      <c r="N15" s="97"/>
      <c r="O15" s="97"/>
      <c r="P15" s="98"/>
      <c r="Q15" s="34"/>
      <c r="R15" s="34"/>
      <c r="S15" s="34"/>
      <c r="T15" s="19"/>
      <c r="U15" s="27"/>
    </row>
    <row r="16" spans="1:21" ht="46.5" customHeight="1">
      <c r="A16" s="19"/>
      <c r="B16" s="143" t="s">
        <v>68</v>
      </c>
      <c r="C16" s="144"/>
      <c r="D16" s="145"/>
      <c r="E16" s="145"/>
      <c r="F16" s="145"/>
      <c r="G16" s="145"/>
      <c r="H16" s="145"/>
      <c r="I16" s="145"/>
      <c r="J16" s="145"/>
      <c r="K16" s="145"/>
      <c r="L16" s="145"/>
      <c r="M16" s="145"/>
      <c r="N16" s="145"/>
      <c r="O16" s="146"/>
      <c r="P16" s="53" t="s">
        <v>26</v>
      </c>
      <c r="Q16" s="19"/>
      <c r="R16" s="19"/>
      <c r="S16" s="19"/>
      <c r="T16" s="19"/>
      <c r="U16" s="27"/>
    </row>
    <row r="17" spans="1:22" s="1" customFormat="1" ht="21" customHeight="1">
      <c r="A17" s="19"/>
      <c r="B17" s="169" t="s">
        <v>27</v>
      </c>
      <c r="C17" s="170"/>
      <c r="D17" s="170"/>
      <c r="E17" s="170"/>
      <c r="F17" s="165" t="s">
        <v>8</v>
      </c>
      <c r="G17" s="166"/>
      <c r="H17" s="166"/>
      <c r="I17" s="167"/>
      <c r="J17" s="168" t="s">
        <v>9</v>
      </c>
      <c r="K17" s="167"/>
      <c r="L17" s="168" t="s">
        <v>10</v>
      </c>
      <c r="M17" s="166"/>
      <c r="N17" s="166"/>
      <c r="O17" s="166"/>
      <c r="P17" s="147"/>
      <c r="Q17" s="19"/>
      <c r="R17" s="19"/>
      <c r="S17" s="19"/>
      <c r="T17" s="19"/>
      <c r="U17" s="19"/>
      <c r="V17" s="33"/>
    </row>
    <row r="18" spans="1:22" ht="64.5" customHeight="1">
      <c r="A18" s="19"/>
      <c r="B18" s="70" t="s">
        <v>56</v>
      </c>
      <c r="C18" s="59"/>
      <c r="D18" s="60"/>
      <c r="E18" s="61"/>
      <c r="F18" s="42" t="s">
        <v>98</v>
      </c>
      <c r="G18" s="44"/>
      <c r="H18" s="44"/>
      <c r="I18" s="68"/>
      <c r="J18" s="40" t="s">
        <v>51</v>
      </c>
      <c r="K18" s="41"/>
      <c r="L18" s="42" t="s">
        <v>65</v>
      </c>
      <c r="M18" s="44"/>
      <c r="N18" s="44"/>
      <c r="O18" s="44"/>
      <c r="P18" s="23">
        <v>3</v>
      </c>
      <c r="Q18" s="19"/>
      <c r="R18" s="19"/>
      <c r="S18" s="19"/>
      <c r="T18" s="19"/>
      <c r="U18" s="19"/>
      <c r="V18" s="33" t="s">
        <v>52</v>
      </c>
    </row>
    <row r="19" spans="1:22" ht="142.5" customHeight="1">
      <c r="A19" s="19"/>
      <c r="B19" s="70" t="s">
        <v>57</v>
      </c>
      <c r="C19" s="59"/>
      <c r="D19" s="60"/>
      <c r="E19" s="61"/>
      <c r="F19" s="42" t="s">
        <v>74</v>
      </c>
      <c r="G19" s="44"/>
      <c r="H19" s="44"/>
      <c r="I19" s="68"/>
      <c r="J19" s="40" t="s">
        <v>53</v>
      </c>
      <c r="K19" s="41"/>
      <c r="L19" s="42" t="s">
        <v>99</v>
      </c>
      <c r="M19" s="44"/>
      <c r="N19" s="44"/>
      <c r="O19" s="44"/>
      <c r="P19" s="23">
        <v>2</v>
      </c>
      <c r="Q19" s="19"/>
      <c r="R19" s="19"/>
      <c r="S19" s="19"/>
      <c r="T19" s="19"/>
      <c r="U19" s="19"/>
      <c r="V19" s="33" t="s">
        <v>53</v>
      </c>
    </row>
    <row r="20" spans="1:22" ht="82.5" customHeight="1">
      <c r="A20" s="19"/>
      <c r="B20" s="70" t="s">
        <v>58</v>
      </c>
      <c r="C20" s="59"/>
      <c r="D20" s="60"/>
      <c r="E20" s="61"/>
      <c r="F20" s="42" t="s">
        <v>100</v>
      </c>
      <c r="G20" s="44"/>
      <c r="H20" s="44"/>
      <c r="I20" s="68"/>
      <c r="J20" s="40" t="s">
        <v>51</v>
      </c>
      <c r="K20" s="41"/>
      <c r="L20" s="42" t="s">
        <v>101</v>
      </c>
      <c r="M20" s="44"/>
      <c r="N20" s="44"/>
      <c r="O20" s="44"/>
      <c r="P20" s="23">
        <v>3</v>
      </c>
      <c r="Q20" s="19"/>
      <c r="R20" s="19"/>
      <c r="S20" s="19"/>
      <c r="T20" s="19"/>
      <c r="U20" s="19"/>
      <c r="V20" s="33" t="s">
        <v>51</v>
      </c>
    </row>
    <row r="21" spans="1:21" ht="130.5" customHeight="1">
      <c r="A21" s="19"/>
      <c r="B21" s="70" t="s">
        <v>59</v>
      </c>
      <c r="C21" s="59"/>
      <c r="D21" s="60"/>
      <c r="E21" s="61"/>
      <c r="F21" s="42" t="s">
        <v>102</v>
      </c>
      <c r="G21" s="44"/>
      <c r="H21" s="44"/>
      <c r="I21" s="68"/>
      <c r="J21" s="40" t="s">
        <v>53</v>
      </c>
      <c r="K21" s="41"/>
      <c r="L21" s="42" t="s">
        <v>75</v>
      </c>
      <c r="M21" s="44"/>
      <c r="N21" s="44"/>
      <c r="O21" s="44"/>
      <c r="P21" s="23">
        <v>2</v>
      </c>
      <c r="Q21" s="19"/>
      <c r="R21" s="19"/>
      <c r="S21" s="19"/>
      <c r="T21" s="19"/>
      <c r="U21" s="19"/>
    </row>
    <row r="22" spans="1:21" ht="59.25" customHeight="1">
      <c r="A22" s="19"/>
      <c r="B22" s="70" t="s">
        <v>60</v>
      </c>
      <c r="C22" s="59"/>
      <c r="D22" s="60"/>
      <c r="E22" s="61"/>
      <c r="F22" s="42" t="s">
        <v>69</v>
      </c>
      <c r="G22" s="44"/>
      <c r="H22" s="44"/>
      <c r="I22" s="68"/>
      <c r="J22" s="40" t="s">
        <v>51</v>
      </c>
      <c r="K22" s="41"/>
      <c r="L22" s="42" t="s">
        <v>65</v>
      </c>
      <c r="M22" s="44"/>
      <c r="N22" s="44"/>
      <c r="O22" s="44"/>
      <c r="P22" s="23">
        <v>3</v>
      </c>
      <c r="Q22" s="19"/>
      <c r="R22" s="19"/>
      <c r="S22" s="19"/>
      <c r="T22" s="19"/>
      <c r="U22" s="19"/>
    </row>
    <row r="23" spans="1:21" ht="46.5" customHeight="1">
      <c r="A23" s="19"/>
      <c r="B23" s="70" t="s">
        <v>61</v>
      </c>
      <c r="C23" s="59"/>
      <c r="D23" s="60"/>
      <c r="E23" s="61"/>
      <c r="F23" s="42" t="s">
        <v>103</v>
      </c>
      <c r="G23" s="44"/>
      <c r="H23" s="44"/>
      <c r="I23" s="68"/>
      <c r="J23" s="40" t="s">
        <v>51</v>
      </c>
      <c r="K23" s="41"/>
      <c r="L23" s="42" t="s">
        <v>65</v>
      </c>
      <c r="M23" s="44"/>
      <c r="N23" s="44"/>
      <c r="O23" s="44"/>
      <c r="P23" s="23">
        <v>3</v>
      </c>
      <c r="Q23" s="19"/>
      <c r="R23" s="19"/>
      <c r="S23" s="19"/>
      <c r="T23" s="19"/>
      <c r="U23" s="19"/>
    </row>
    <row r="24" spans="1:21" ht="125.25" customHeight="1">
      <c r="A24" s="19"/>
      <c r="B24" s="70" t="s">
        <v>62</v>
      </c>
      <c r="C24" s="59"/>
      <c r="D24" s="60"/>
      <c r="E24" s="61"/>
      <c r="F24" s="42" t="s">
        <v>76</v>
      </c>
      <c r="G24" s="44"/>
      <c r="H24" s="44"/>
      <c r="I24" s="68"/>
      <c r="J24" s="40" t="s">
        <v>53</v>
      </c>
      <c r="K24" s="41"/>
      <c r="L24" s="42" t="s">
        <v>77</v>
      </c>
      <c r="M24" s="44"/>
      <c r="N24" s="44"/>
      <c r="O24" s="44"/>
      <c r="P24" s="23">
        <v>2</v>
      </c>
      <c r="Q24" s="19"/>
      <c r="R24" s="19"/>
      <c r="S24" s="19"/>
      <c r="T24" s="19"/>
      <c r="U24" s="19"/>
    </row>
    <row r="25" spans="1:21" ht="47.25" customHeight="1" thickBot="1">
      <c r="A25" s="19"/>
      <c r="B25" s="153" t="s">
        <v>104</v>
      </c>
      <c r="C25" s="154"/>
      <c r="D25" s="154"/>
      <c r="E25" s="154"/>
      <c r="F25" s="154"/>
      <c r="G25" s="154"/>
      <c r="H25" s="154"/>
      <c r="I25" s="154"/>
      <c r="J25" s="154"/>
      <c r="K25" s="154"/>
      <c r="L25" s="154"/>
      <c r="M25" s="154"/>
      <c r="N25" s="154"/>
      <c r="O25" s="155"/>
      <c r="P25" s="36">
        <f>(SUM(P18:P24)*100)/21</f>
        <v>85.71428571428571</v>
      </c>
      <c r="Q25" s="19"/>
      <c r="R25" s="19"/>
      <c r="S25" s="19"/>
      <c r="T25" s="19"/>
      <c r="U25" s="19"/>
    </row>
    <row r="26" spans="1:21" ht="15.75" customHeight="1">
      <c r="A26" s="19"/>
      <c r="B26" s="156" t="s">
        <v>11</v>
      </c>
      <c r="C26" s="157"/>
      <c r="D26" s="157"/>
      <c r="E26" s="157"/>
      <c r="F26" s="157"/>
      <c r="G26" s="157"/>
      <c r="H26" s="157"/>
      <c r="I26" s="157"/>
      <c r="J26" s="157"/>
      <c r="K26" s="157"/>
      <c r="L26" s="157"/>
      <c r="M26" s="157"/>
      <c r="N26" s="157"/>
      <c r="O26" s="158"/>
      <c r="P26" s="62" t="s">
        <v>26</v>
      </c>
      <c r="Q26" s="19"/>
      <c r="R26" s="19"/>
      <c r="S26" s="19"/>
      <c r="T26" s="19"/>
      <c r="U26" s="19"/>
    </row>
    <row r="27" spans="1:21" ht="15.75" customHeight="1" thickBot="1">
      <c r="A27" s="19"/>
      <c r="B27" s="159"/>
      <c r="C27" s="160"/>
      <c r="D27" s="160"/>
      <c r="E27" s="160"/>
      <c r="F27" s="160"/>
      <c r="G27" s="160"/>
      <c r="H27" s="160"/>
      <c r="I27" s="160"/>
      <c r="J27" s="160"/>
      <c r="K27" s="160"/>
      <c r="L27" s="160"/>
      <c r="M27" s="160"/>
      <c r="N27" s="160"/>
      <c r="O27" s="161"/>
      <c r="P27" s="152"/>
      <c r="Q27" s="19"/>
      <c r="R27" s="19"/>
      <c r="S27" s="19"/>
      <c r="T27" s="19"/>
      <c r="U27" s="19"/>
    </row>
    <row r="28" spans="1:21" ht="15.75" customHeight="1">
      <c r="A28" s="19"/>
      <c r="B28" s="171" t="s">
        <v>27</v>
      </c>
      <c r="C28" s="172"/>
      <c r="D28" s="172"/>
      <c r="E28" s="172"/>
      <c r="F28" s="55" t="s">
        <v>8</v>
      </c>
      <c r="G28" s="56"/>
      <c r="H28" s="56"/>
      <c r="I28" s="57"/>
      <c r="J28" s="64" t="s">
        <v>9</v>
      </c>
      <c r="K28" s="57"/>
      <c r="L28" s="64" t="s">
        <v>10</v>
      </c>
      <c r="M28" s="56"/>
      <c r="N28" s="56"/>
      <c r="O28" s="56"/>
      <c r="P28" s="63"/>
      <c r="Q28" s="19"/>
      <c r="R28" s="19"/>
      <c r="S28" s="19"/>
      <c r="T28" s="19"/>
      <c r="U28" s="19"/>
    </row>
    <row r="29" spans="1:21" ht="107.25" customHeight="1">
      <c r="A29" s="19"/>
      <c r="B29" s="76" t="s">
        <v>12</v>
      </c>
      <c r="C29" s="77"/>
      <c r="D29" s="77"/>
      <c r="E29" s="78"/>
      <c r="F29" s="42" t="s">
        <v>85</v>
      </c>
      <c r="G29" s="71"/>
      <c r="H29" s="71"/>
      <c r="I29" s="85"/>
      <c r="J29" s="40" t="s">
        <v>52</v>
      </c>
      <c r="K29" s="41"/>
      <c r="L29" s="42" t="s">
        <v>105</v>
      </c>
      <c r="M29" s="84"/>
      <c r="N29" s="84"/>
      <c r="O29" s="84"/>
      <c r="P29" s="24">
        <v>1</v>
      </c>
      <c r="Q29" s="19"/>
      <c r="R29" s="19"/>
      <c r="S29" s="19"/>
      <c r="T29" s="19"/>
      <c r="U29" s="19"/>
    </row>
    <row r="30" spans="1:21" ht="146.25" customHeight="1">
      <c r="A30" s="19"/>
      <c r="B30" s="70" t="s">
        <v>13</v>
      </c>
      <c r="C30" s="59"/>
      <c r="D30" s="60"/>
      <c r="E30" s="61"/>
      <c r="F30" s="86" t="s">
        <v>78</v>
      </c>
      <c r="G30" s="87"/>
      <c r="H30" s="87"/>
      <c r="I30" s="88"/>
      <c r="J30" s="40" t="s">
        <v>53</v>
      </c>
      <c r="K30" s="41"/>
      <c r="L30" s="42" t="s">
        <v>79</v>
      </c>
      <c r="M30" s="44"/>
      <c r="N30" s="44"/>
      <c r="O30" s="44"/>
      <c r="P30" s="24">
        <v>2</v>
      </c>
      <c r="Q30" s="19"/>
      <c r="R30" s="19"/>
      <c r="S30" s="19"/>
      <c r="T30" s="19"/>
      <c r="U30" s="19"/>
    </row>
    <row r="31" spans="1:21" ht="225.75" customHeight="1">
      <c r="A31" s="19"/>
      <c r="B31" s="178" t="s">
        <v>14</v>
      </c>
      <c r="C31" s="180" t="s">
        <v>15</v>
      </c>
      <c r="D31" s="180"/>
      <c r="E31" s="180"/>
      <c r="F31" s="84" t="s">
        <v>80</v>
      </c>
      <c r="G31" s="44"/>
      <c r="H31" s="44"/>
      <c r="I31" s="68"/>
      <c r="J31" s="40" t="s">
        <v>52</v>
      </c>
      <c r="K31" s="41"/>
      <c r="L31" s="42" t="s">
        <v>94</v>
      </c>
      <c r="M31" s="43"/>
      <c r="N31" s="43"/>
      <c r="O31" s="43"/>
      <c r="P31" s="24">
        <v>1</v>
      </c>
      <c r="Q31" s="19"/>
      <c r="R31" s="19"/>
      <c r="S31" s="19"/>
      <c r="T31" s="19"/>
      <c r="U31" s="19"/>
    </row>
    <row r="32" spans="1:21" ht="273" customHeight="1">
      <c r="A32" s="19"/>
      <c r="B32" s="117"/>
      <c r="C32" s="181" t="s">
        <v>42</v>
      </c>
      <c r="D32" s="180"/>
      <c r="E32" s="180"/>
      <c r="F32" s="84" t="s">
        <v>81</v>
      </c>
      <c r="G32" s="43"/>
      <c r="H32" s="43"/>
      <c r="I32" s="72"/>
      <c r="J32" s="40" t="s">
        <v>52</v>
      </c>
      <c r="K32" s="41"/>
      <c r="L32" s="42" t="s">
        <v>106</v>
      </c>
      <c r="M32" s="43"/>
      <c r="N32" s="43"/>
      <c r="O32" s="43"/>
      <c r="P32" s="24">
        <v>1</v>
      </c>
      <c r="Q32" s="19"/>
      <c r="R32" s="19"/>
      <c r="S32" s="19"/>
      <c r="T32" s="19"/>
      <c r="U32" s="19"/>
    </row>
    <row r="33" spans="1:21" ht="285.75" customHeight="1">
      <c r="A33" s="19"/>
      <c r="B33" s="117"/>
      <c r="C33" s="180" t="s">
        <v>16</v>
      </c>
      <c r="D33" s="180"/>
      <c r="E33" s="180"/>
      <c r="F33" s="84" t="s">
        <v>82</v>
      </c>
      <c r="G33" s="44"/>
      <c r="H33" s="44"/>
      <c r="I33" s="68"/>
      <c r="J33" s="40" t="s">
        <v>52</v>
      </c>
      <c r="K33" s="41"/>
      <c r="L33" s="42" t="s">
        <v>107</v>
      </c>
      <c r="M33" s="44"/>
      <c r="N33" s="44"/>
      <c r="O33" s="44"/>
      <c r="P33" s="24">
        <v>1</v>
      </c>
      <c r="Q33" s="19"/>
      <c r="R33" s="19"/>
      <c r="S33" s="19"/>
      <c r="T33" s="19"/>
      <c r="U33" s="19"/>
    </row>
    <row r="34" spans="1:21" ht="108.75" customHeight="1">
      <c r="A34" s="19"/>
      <c r="B34" s="179"/>
      <c r="C34" s="182" t="s">
        <v>17</v>
      </c>
      <c r="D34" s="183"/>
      <c r="E34" s="184"/>
      <c r="F34" s="42" t="s">
        <v>83</v>
      </c>
      <c r="G34" s="44"/>
      <c r="H34" s="44"/>
      <c r="I34" s="68"/>
      <c r="J34" s="40" t="s">
        <v>52</v>
      </c>
      <c r="K34" s="41"/>
      <c r="L34" s="42" t="s">
        <v>84</v>
      </c>
      <c r="M34" s="44"/>
      <c r="N34" s="44"/>
      <c r="O34" s="44"/>
      <c r="P34" s="24">
        <v>1</v>
      </c>
      <c r="Q34" s="19"/>
      <c r="R34" s="19"/>
      <c r="S34" s="19"/>
      <c r="T34" s="19"/>
      <c r="U34" s="19"/>
    </row>
    <row r="35" spans="1:21" ht="41.25" customHeight="1" thickBot="1">
      <c r="A35" s="19"/>
      <c r="B35" s="37" t="s">
        <v>95</v>
      </c>
      <c r="C35" s="38"/>
      <c r="D35" s="38"/>
      <c r="E35" s="38"/>
      <c r="F35" s="38"/>
      <c r="G35" s="38"/>
      <c r="H35" s="38"/>
      <c r="I35" s="38"/>
      <c r="J35" s="38"/>
      <c r="K35" s="38"/>
      <c r="L35" s="38"/>
      <c r="M35" s="38"/>
      <c r="N35" s="38"/>
      <c r="O35" s="39"/>
      <c r="P35" s="25">
        <f>(SUM(P29:P34)*100)/18</f>
        <v>38.888888888888886</v>
      </c>
      <c r="Q35" s="19"/>
      <c r="R35" s="19"/>
      <c r="S35" s="19"/>
      <c r="T35" s="19"/>
      <c r="U35" s="19"/>
    </row>
    <row r="36" spans="1:21" ht="30.75" customHeight="1">
      <c r="A36" s="19"/>
      <c r="B36" s="65" t="s">
        <v>18</v>
      </c>
      <c r="C36" s="66"/>
      <c r="D36" s="66"/>
      <c r="E36" s="66"/>
      <c r="F36" s="66"/>
      <c r="G36" s="66"/>
      <c r="H36" s="66"/>
      <c r="I36" s="66"/>
      <c r="J36" s="66"/>
      <c r="K36" s="66"/>
      <c r="L36" s="66"/>
      <c r="M36" s="66"/>
      <c r="N36" s="66"/>
      <c r="O36" s="67"/>
      <c r="P36" s="62" t="s">
        <v>26</v>
      </c>
      <c r="Q36" s="19"/>
      <c r="R36" s="19"/>
      <c r="S36" s="19"/>
      <c r="T36" s="19"/>
      <c r="U36" s="19"/>
    </row>
    <row r="37" spans="1:21" ht="15.75" customHeight="1">
      <c r="A37" s="19"/>
      <c r="B37" s="173"/>
      <c r="C37" s="174"/>
      <c r="D37" s="174"/>
      <c r="E37" s="174"/>
      <c r="F37" s="55" t="s">
        <v>8</v>
      </c>
      <c r="G37" s="56"/>
      <c r="H37" s="56"/>
      <c r="I37" s="57"/>
      <c r="J37" s="64" t="s">
        <v>9</v>
      </c>
      <c r="K37" s="57"/>
      <c r="L37" s="64" t="s">
        <v>10</v>
      </c>
      <c r="M37" s="56"/>
      <c r="N37" s="56"/>
      <c r="O37" s="56"/>
      <c r="P37" s="63"/>
      <c r="Q37" s="19"/>
      <c r="R37" s="19"/>
      <c r="S37" s="19"/>
      <c r="T37" s="19"/>
      <c r="U37" s="19"/>
    </row>
    <row r="38" spans="1:21" ht="205.5" customHeight="1">
      <c r="A38" s="19"/>
      <c r="B38" s="175" t="s">
        <v>19</v>
      </c>
      <c r="C38" s="176"/>
      <c r="D38" s="176"/>
      <c r="E38" s="177"/>
      <c r="F38" s="86" t="s">
        <v>86</v>
      </c>
      <c r="G38" s="87"/>
      <c r="H38" s="87"/>
      <c r="I38" s="88"/>
      <c r="J38" s="40" t="s">
        <v>52</v>
      </c>
      <c r="K38" s="41"/>
      <c r="L38" s="42" t="s">
        <v>108</v>
      </c>
      <c r="M38" s="84"/>
      <c r="N38" s="84"/>
      <c r="O38" s="84"/>
      <c r="P38" s="24">
        <v>1</v>
      </c>
      <c r="Q38" s="19"/>
      <c r="R38" s="19"/>
      <c r="S38" s="19"/>
      <c r="T38" s="19"/>
      <c r="U38" s="19"/>
    </row>
    <row r="39" spans="1:21" ht="145.5" customHeight="1">
      <c r="A39" s="19"/>
      <c r="B39" s="70" t="s">
        <v>20</v>
      </c>
      <c r="C39" s="59"/>
      <c r="D39" s="60"/>
      <c r="E39" s="61"/>
      <c r="F39" s="42" t="s">
        <v>87</v>
      </c>
      <c r="G39" s="44"/>
      <c r="H39" s="44"/>
      <c r="I39" s="68"/>
      <c r="J39" s="40" t="s">
        <v>53</v>
      </c>
      <c r="K39" s="41"/>
      <c r="L39" s="42" t="s">
        <v>88</v>
      </c>
      <c r="M39" s="44"/>
      <c r="N39" s="44"/>
      <c r="O39" s="44"/>
      <c r="P39" s="24">
        <v>2</v>
      </c>
      <c r="Q39" s="19"/>
      <c r="R39" s="19"/>
      <c r="S39" s="19"/>
      <c r="T39" s="19"/>
      <c r="U39" s="19"/>
    </row>
    <row r="40" spans="1:21" ht="44.25" customHeight="1">
      <c r="A40" s="19"/>
      <c r="B40" s="70" t="s">
        <v>21</v>
      </c>
      <c r="C40" s="59"/>
      <c r="D40" s="60"/>
      <c r="E40" s="61"/>
      <c r="F40" s="42" t="s">
        <v>64</v>
      </c>
      <c r="G40" s="44"/>
      <c r="H40" s="44"/>
      <c r="I40" s="68"/>
      <c r="J40" s="40" t="s">
        <v>51</v>
      </c>
      <c r="K40" s="41"/>
      <c r="L40" s="69" t="s">
        <v>65</v>
      </c>
      <c r="M40" s="43"/>
      <c r="N40" s="43"/>
      <c r="O40" s="43"/>
      <c r="P40" s="24">
        <v>3</v>
      </c>
      <c r="Q40" s="19"/>
      <c r="R40" s="19"/>
      <c r="S40" s="19"/>
      <c r="T40" s="19"/>
      <c r="U40" s="19"/>
    </row>
    <row r="41" spans="1:21" ht="103.5" customHeight="1">
      <c r="A41" s="19"/>
      <c r="B41" s="70" t="s">
        <v>22</v>
      </c>
      <c r="C41" s="59"/>
      <c r="D41" s="60"/>
      <c r="E41" s="61"/>
      <c r="F41" s="42" t="s">
        <v>63</v>
      </c>
      <c r="G41" s="44"/>
      <c r="H41" s="44"/>
      <c r="I41" s="68"/>
      <c r="J41" s="40" t="s">
        <v>53</v>
      </c>
      <c r="K41" s="41"/>
      <c r="L41" s="79" t="s">
        <v>89</v>
      </c>
      <c r="M41" s="80"/>
      <c r="N41" s="80"/>
      <c r="O41" s="80"/>
      <c r="P41" s="24">
        <v>2</v>
      </c>
      <c r="Q41" s="19"/>
      <c r="R41" s="19"/>
      <c r="S41" s="19"/>
      <c r="T41" s="19"/>
      <c r="U41" s="19"/>
    </row>
    <row r="42" spans="1:21" ht="78.75" customHeight="1">
      <c r="A42" s="19"/>
      <c r="B42" s="58" t="s">
        <v>25</v>
      </c>
      <c r="C42" s="59"/>
      <c r="D42" s="60"/>
      <c r="E42" s="61"/>
      <c r="F42" s="42" t="s">
        <v>55</v>
      </c>
      <c r="G42" s="44"/>
      <c r="H42" s="44"/>
      <c r="I42" s="68"/>
      <c r="J42" s="40" t="s">
        <v>52</v>
      </c>
      <c r="K42" s="41"/>
      <c r="L42" s="42" t="s">
        <v>90</v>
      </c>
      <c r="M42" s="44"/>
      <c r="N42" s="44"/>
      <c r="O42" s="44"/>
      <c r="P42" s="24">
        <v>1</v>
      </c>
      <c r="Q42" s="19"/>
      <c r="R42" s="19"/>
      <c r="S42" s="19"/>
      <c r="T42" s="19"/>
      <c r="U42" s="19"/>
    </row>
    <row r="43" spans="1:21" ht="40.5" customHeight="1" thickBot="1">
      <c r="A43" s="19"/>
      <c r="B43" s="37" t="s">
        <v>96</v>
      </c>
      <c r="C43" s="38"/>
      <c r="D43" s="38"/>
      <c r="E43" s="38"/>
      <c r="F43" s="38"/>
      <c r="G43" s="38"/>
      <c r="H43" s="38"/>
      <c r="I43" s="38"/>
      <c r="J43" s="38"/>
      <c r="K43" s="38"/>
      <c r="L43" s="38"/>
      <c r="M43" s="38"/>
      <c r="N43" s="38"/>
      <c r="O43" s="39"/>
      <c r="P43" s="25">
        <f>(SUM(P38:P42)*100)/15</f>
        <v>60</v>
      </c>
      <c r="Q43" s="19"/>
      <c r="R43" s="19"/>
      <c r="S43" s="19"/>
      <c r="T43" s="19"/>
      <c r="U43" s="19"/>
    </row>
    <row r="44" spans="1:21" ht="27.75" customHeight="1">
      <c r="A44" s="19"/>
      <c r="B44" s="81" t="s">
        <v>23</v>
      </c>
      <c r="C44" s="82"/>
      <c r="D44" s="82"/>
      <c r="E44" s="82"/>
      <c r="F44" s="82"/>
      <c r="G44" s="82"/>
      <c r="H44" s="82"/>
      <c r="I44" s="82"/>
      <c r="J44" s="82"/>
      <c r="K44" s="82"/>
      <c r="L44" s="82"/>
      <c r="M44" s="82"/>
      <c r="N44" s="82"/>
      <c r="O44" s="83"/>
      <c r="P44" s="53" t="s">
        <v>26</v>
      </c>
      <c r="Q44" s="19"/>
      <c r="R44" s="19"/>
      <c r="S44" s="19"/>
      <c r="T44" s="19"/>
      <c r="U44" s="19"/>
    </row>
    <row r="45" spans="1:21" ht="15.75" customHeight="1">
      <c r="A45" s="19"/>
      <c r="B45" s="73" t="s">
        <v>28</v>
      </c>
      <c r="C45" s="74"/>
      <c r="D45" s="74"/>
      <c r="E45" s="75"/>
      <c r="F45" s="55" t="s">
        <v>8</v>
      </c>
      <c r="G45" s="56"/>
      <c r="H45" s="56"/>
      <c r="I45" s="57"/>
      <c r="J45" s="64" t="s">
        <v>9</v>
      </c>
      <c r="K45" s="57"/>
      <c r="L45" s="64" t="s">
        <v>10</v>
      </c>
      <c r="M45" s="56"/>
      <c r="N45" s="56"/>
      <c r="O45" s="56"/>
      <c r="P45" s="54"/>
      <c r="Q45" s="19"/>
      <c r="R45" s="19"/>
      <c r="S45" s="19"/>
      <c r="T45" s="19"/>
      <c r="U45" s="19"/>
    </row>
    <row r="46" spans="1:21" ht="46.5" customHeight="1">
      <c r="A46" s="19"/>
      <c r="B46" s="76" t="s">
        <v>24</v>
      </c>
      <c r="C46" s="77"/>
      <c r="D46" s="77"/>
      <c r="E46" s="78"/>
      <c r="F46" s="71" t="s">
        <v>91</v>
      </c>
      <c r="G46" s="43"/>
      <c r="H46" s="43"/>
      <c r="I46" s="72"/>
      <c r="J46" s="40" t="s">
        <v>52</v>
      </c>
      <c r="K46" s="41"/>
      <c r="L46" s="42" t="s">
        <v>92</v>
      </c>
      <c r="M46" s="44"/>
      <c r="N46" s="44"/>
      <c r="O46" s="44"/>
      <c r="P46" s="22">
        <v>1</v>
      </c>
      <c r="Q46" s="19"/>
      <c r="R46" s="19"/>
      <c r="S46" s="19"/>
      <c r="T46" s="19"/>
      <c r="U46" s="19"/>
    </row>
    <row r="47" spans="1:21" ht="24.75" customHeight="1" thickBot="1">
      <c r="A47" s="19"/>
      <c r="B47" s="162" t="s">
        <v>97</v>
      </c>
      <c r="C47" s="163"/>
      <c r="D47" s="163"/>
      <c r="E47" s="163"/>
      <c r="F47" s="163"/>
      <c r="G47" s="163"/>
      <c r="H47" s="163"/>
      <c r="I47" s="163"/>
      <c r="J47" s="163"/>
      <c r="K47" s="163"/>
      <c r="L47" s="163"/>
      <c r="M47" s="163"/>
      <c r="N47" s="163"/>
      <c r="O47" s="164"/>
      <c r="P47" s="26">
        <f>(P46*100)/3</f>
        <v>33.333333333333336</v>
      </c>
      <c r="Q47" s="19"/>
      <c r="R47" s="19"/>
      <c r="S47" s="19"/>
      <c r="T47" s="19"/>
      <c r="U47" s="19"/>
    </row>
    <row r="48" spans="1:21" ht="15.75" customHeight="1">
      <c r="A48" s="19"/>
      <c r="B48" s="19"/>
      <c r="C48" s="19"/>
      <c r="D48" s="19"/>
      <c r="E48" s="19"/>
      <c r="F48" s="19"/>
      <c r="G48" s="19"/>
      <c r="H48" s="19"/>
      <c r="I48" s="19"/>
      <c r="J48" s="19"/>
      <c r="K48" s="19"/>
      <c r="L48" s="19"/>
      <c r="M48" s="19"/>
      <c r="N48" s="19"/>
      <c r="O48" s="19"/>
      <c r="P48" s="19"/>
      <c r="Q48" s="19"/>
      <c r="R48" s="19"/>
      <c r="S48" s="19"/>
      <c r="T48" s="19"/>
      <c r="U48" s="19"/>
    </row>
    <row r="49" spans="1:21" ht="15.75" customHeight="1">
      <c r="A49" s="19"/>
      <c r="B49" s="19"/>
      <c r="C49" s="19"/>
      <c r="D49" s="19"/>
      <c r="E49" s="19"/>
      <c r="F49" s="19"/>
      <c r="G49" s="19"/>
      <c r="H49" s="19"/>
      <c r="I49" s="19"/>
      <c r="J49" s="19"/>
      <c r="K49" s="19"/>
      <c r="L49" s="19"/>
      <c r="M49" s="19"/>
      <c r="N49" s="19"/>
      <c r="O49" s="19"/>
      <c r="P49" s="19"/>
      <c r="Q49" s="19"/>
      <c r="R49" s="19"/>
      <c r="S49" s="19"/>
      <c r="T49" s="19"/>
      <c r="U49" s="19"/>
    </row>
    <row r="50" spans="1:21" ht="15.75" customHeight="1">
      <c r="A50" s="19"/>
      <c r="B50" s="19"/>
      <c r="C50" s="19"/>
      <c r="D50" s="19"/>
      <c r="E50" s="19"/>
      <c r="F50" s="19"/>
      <c r="G50" s="19"/>
      <c r="H50" s="19"/>
      <c r="I50" s="19"/>
      <c r="J50" s="19"/>
      <c r="K50" s="19"/>
      <c r="L50" s="19"/>
      <c r="M50" s="19"/>
      <c r="N50" s="19"/>
      <c r="O50" s="19"/>
      <c r="P50" s="19"/>
      <c r="Q50" s="19"/>
      <c r="R50" s="19"/>
      <c r="S50" s="19"/>
      <c r="T50" s="19"/>
      <c r="U50" s="19"/>
    </row>
    <row r="51" spans="1:21" ht="15.75" customHeight="1">
      <c r="A51" s="19"/>
      <c r="B51" s="19"/>
      <c r="C51" s="19"/>
      <c r="D51" s="19"/>
      <c r="E51" s="19"/>
      <c r="F51" s="19"/>
      <c r="G51" s="19"/>
      <c r="H51" s="19"/>
      <c r="I51" s="19"/>
      <c r="J51" s="19"/>
      <c r="K51" s="19"/>
      <c r="L51" s="19"/>
      <c r="M51" s="19"/>
      <c r="N51" s="19"/>
      <c r="O51" s="19"/>
      <c r="P51" s="19"/>
      <c r="Q51" s="19"/>
      <c r="R51" s="19"/>
      <c r="S51" s="19"/>
      <c r="T51" s="19"/>
      <c r="U51" s="19"/>
    </row>
    <row r="52" spans="1:21" ht="15.75" customHeight="1">
      <c r="A52" s="19"/>
      <c r="B52" s="19"/>
      <c r="C52" s="19"/>
      <c r="D52" s="19"/>
      <c r="E52" s="19"/>
      <c r="F52" s="19"/>
      <c r="G52" s="19"/>
      <c r="H52" s="19"/>
      <c r="I52" s="19"/>
      <c r="J52" s="19"/>
      <c r="K52" s="19"/>
      <c r="L52" s="19"/>
      <c r="M52" s="19"/>
      <c r="N52" s="19"/>
      <c r="O52" s="19"/>
      <c r="P52" s="19"/>
      <c r="Q52" s="19"/>
      <c r="R52" s="19"/>
      <c r="S52" s="19"/>
      <c r="T52" s="19"/>
      <c r="U52" s="19"/>
    </row>
    <row r="53" spans="2:21" ht="15.75" customHeight="1">
      <c r="B53" s="19"/>
      <c r="C53" s="19"/>
      <c r="D53" s="19"/>
      <c r="E53" s="19"/>
      <c r="F53" s="19"/>
      <c r="G53" s="19"/>
      <c r="H53" s="19"/>
      <c r="I53" s="19"/>
      <c r="J53" s="19"/>
      <c r="K53" s="19"/>
      <c r="L53" s="19"/>
      <c r="M53" s="19"/>
      <c r="N53" s="19"/>
      <c r="O53" s="19"/>
      <c r="P53" s="19"/>
      <c r="Q53" s="19"/>
      <c r="R53" s="19"/>
      <c r="S53" s="19"/>
      <c r="T53" s="19"/>
      <c r="U53" s="19"/>
    </row>
    <row r="54" spans="2:21" ht="15.75" customHeight="1">
      <c r="B54" s="19"/>
      <c r="C54" s="19"/>
      <c r="D54" s="19"/>
      <c r="E54" s="19"/>
      <c r="F54" s="19"/>
      <c r="G54" s="19"/>
      <c r="H54" s="19"/>
      <c r="I54" s="19"/>
      <c r="J54" s="19"/>
      <c r="K54" s="19"/>
      <c r="L54" s="19"/>
      <c r="M54" s="19"/>
      <c r="N54" s="19"/>
      <c r="O54" s="19"/>
      <c r="P54" s="19"/>
      <c r="Q54" s="19"/>
      <c r="R54" s="19"/>
      <c r="S54" s="19"/>
      <c r="T54" s="19"/>
      <c r="U54" s="19"/>
    </row>
    <row r="55" spans="2:21" ht="15.75" customHeight="1">
      <c r="B55" s="19"/>
      <c r="C55" s="19"/>
      <c r="D55" s="19"/>
      <c r="E55" s="19"/>
      <c r="F55" s="19"/>
      <c r="G55" s="19"/>
      <c r="H55" s="19"/>
      <c r="I55" s="19"/>
      <c r="J55" s="19"/>
      <c r="K55" s="19"/>
      <c r="L55" s="19"/>
      <c r="M55" s="19"/>
      <c r="N55" s="19"/>
      <c r="O55" s="19"/>
      <c r="P55" s="19"/>
      <c r="Q55" s="19"/>
      <c r="R55" s="19"/>
      <c r="S55" s="19"/>
      <c r="T55" s="19"/>
      <c r="U55" s="19"/>
    </row>
    <row r="56" spans="2:21" ht="15.75" customHeight="1">
      <c r="B56" s="19"/>
      <c r="C56" s="19"/>
      <c r="D56" s="19"/>
      <c r="E56" s="19"/>
      <c r="F56" s="19"/>
      <c r="G56" s="19"/>
      <c r="H56" s="19"/>
      <c r="I56" s="19"/>
      <c r="J56" s="19"/>
      <c r="K56" s="19"/>
      <c r="L56" s="19"/>
      <c r="M56" s="19"/>
      <c r="N56" s="19"/>
      <c r="O56" s="19"/>
      <c r="P56" s="19"/>
      <c r="Q56" s="19"/>
      <c r="R56" s="19"/>
      <c r="S56" s="19"/>
      <c r="T56" s="19"/>
      <c r="U56" s="19"/>
    </row>
    <row r="57" spans="2:21" ht="15.75" customHeight="1">
      <c r="B57" s="19"/>
      <c r="C57" s="19"/>
      <c r="D57" s="19"/>
      <c r="E57" s="19"/>
      <c r="F57" s="19"/>
      <c r="G57" s="19"/>
      <c r="H57" s="19"/>
      <c r="I57" s="19"/>
      <c r="J57" s="19"/>
      <c r="K57" s="19"/>
      <c r="L57" s="19"/>
      <c r="M57" s="19"/>
      <c r="N57" s="19"/>
      <c r="O57" s="19"/>
      <c r="P57" s="19"/>
      <c r="Q57" s="19"/>
      <c r="R57" s="19"/>
      <c r="S57" s="19"/>
      <c r="T57" s="19"/>
      <c r="U57" s="19"/>
    </row>
    <row r="58" spans="2:21" ht="15.75" customHeight="1">
      <c r="B58" s="19"/>
      <c r="C58" s="19"/>
      <c r="D58" s="19"/>
      <c r="E58" s="19"/>
      <c r="F58" s="19"/>
      <c r="G58" s="19"/>
      <c r="H58" s="19"/>
      <c r="I58" s="19"/>
      <c r="J58" s="19"/>
      <c r="K58" s="19"/>
      <c r="L58" s="19"/>
      <c r="M58" s="19"/>
      <c r="N58" s="19"/>
      <c r="O58" s="19"/>
      <c r="P58" s="19"/>
      <c r="Q58" s="19"/>
      <c r="S58" s="19"/>
      <c r="T58" s="19"/>
      <c r="U58" s="19"/>
    </row>
    <row r="59" spans="2:19" ht="15.75" customHeight="1">
      <c r="B59" s="19"/>
      <c r="C59" s="19"/>
      <c r="D59" s="19"/>
      <c r="E59" s="19"/>
      <c r="F59" s="19"/>
      <c r="G59" s="19"/>
      <c r="H59" s="19"/>
      <c r="I59" s="19"/>
      <c r="J59" s="19"/>
      <c r="K59" s="19"/>
      <c r="L59" s="19"/>
      <c r="M59" s="19"/>
      <c r="N59" s="19"/>
      <c r="O59" s="19"/>
      <c r="P59" s="19"/>
      <c r="Q59" s="19"/>
      <c r="S59" s="1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6"/>
  <sheetViews>
    <sheetView zoomScale="80" zoomScaleNormal="80" zoomScalePageLayoutView="0" workbookViewId="0" topLeftCell="A1">
      <selection activeCell="R15" sqref="R15"/>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8.21484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9"/>
      <c r="B1" s="19"/>
      <c r="C1" s="19"/>
      <c r="D1" s="19"/>
      <c r="E1" s="19"/>
      <c r="F1" s="19"/>
      <c r="G1" s="19"/>
      <c r="H1" s="19"/>
      <c r="I1" s="19"/>
      <c r="J1" s="19"/>
      <c r="K1" s="19"/>
      <c r="L1" s="19"/>
      <c r="M1" s="19"/>
      <c r="N1" s="19"/>
      <c r="O1" s="19"/>
      <c r="P1" s="19"/>
      <c r="Q1" s="19"/>
      <c r="R1" s="19"/>
    </row>
    <row r="2" spans="1:18" ht="15.75" customHeight="1" thickBot="1">
      <c r="A2" s="19"/>
      <c r="B2" s="194" t="s">
        <v>33</v>
      </c>
      <c r="C2" s="195"/>
      <c r="D2" s="195"/>
      <c r="E2" s="194" t="s">
        <v>32</v>
      </c>
      <c r="F2" s="204"/>
      <c r="G2" s="19"/>
      <c r="H2" s="7" t="s">
        <v>36</v>
      </c>
      <c r="I2" s="205" t="s">
        <v>34</v>
      </c>
      <c r="J2" s="206"/>
      <c r="K2" s="207"/>
      <c r="L2" s="6" t="s">
        <v>41</v>
      </c>
      <c r="M2" s="20"/>
      <c r="N2" s="19"/>
      <c r="O2" s="19"/>
      <c r="P2" s="19"/>
      <c r="Q2" s="19"/>
      <c r="R2" s="19"/>
    </row>
    <row r="3" spans="1:18" ht="15.75" customHeight="1">
      <c r="A3" s="19"/>
      <c r="B3" s="30" t="s">
        <v>45</v>
      </c>
      <c r="C3" s="4"/>
      <c r="D3" s="14" t="s">
        <v>29</v>
      </c>
      <c r="E3" s="198" t="s">
        <v>47</v>
      </c>
      <c r="F3" s="199"/>
      <c r="G3" s="19"/>
      <c r="H3" s="8" t="s">
        <v>37</v>
      </c>
      <c r="I3" s="208">
        <f>'Evaluación PDGRD'!P25</f>
        <v>85.71428571428571</v>
      </c>
      <c r="J3" s="209"/>
      <c r="K3" s="210"/>
      <c r="L3" s="13">
        <f>I3*25%</f>
        <v>21.428571428571427</v>
      </c>
      <c r="M3" s="21"/>
      <c r="N3" s="19"/>
      <c r="O3" s="19"/>
      <c r="P3" s="19"/>
      <c r="Q3" s="19"/>
      <c r="R3" s="19"/>
    </row>
    <row r="4" spans="1:18" ht="15.75" customHeight="1">
      <c r="A4" s="19"/>
      <c r="B4" s="31" t="s">
        <v>44</v>
      </c>
      <c r="C4" s="3"/>
      <c r="D4" s="15" t="s">
        <v>30</v>
      </c>
      <c r="E4" s="200" t="s">
        <v>48</v>
      </c>
      <c r="F4" s="201"/>
      <c r="G4" s="19"/>
      <c r="H4" s="9" t="s">
        <v>38</v>
      </c>
      <c r="I4" s="211">
        <f>'Evaluación PDGRD'!P35</f>
        <v>38.888888888888886</v>
      </c>
      <c r="J4" s="212"/>
      <c r="K4" s="213"/>
      <c r="L4" s="13">
        <f>I4*25%</f>
        <v>9.722222222222221</v>
      </c>
      <c r="M4" s="21"/>
      <c r="N4" s="19"/>
      <c r="O4" s="19"/>
      <c r="P4" s="19"/>
      <c r="Q4" s="19"/>
      <c r="R4" s="19"/>
    </row>
    <row r="5" spans="1:18" ht="15.75" customHeight="1" thickBot="1">
      <c r="A5" s="19"/>
      <c r="B5" s="32" t="s">
        <v>43</v>
      </c>
      <c r="C5" s="5"/>
      <c r="D5" s="16" t="s">
        <v>31</v>
      </c>
      <c r="E5" s="202" t="s">
        <v>49</v>
      </c>
      <c r="F5" s="203"/>
      <c r="G5" s="19"/>
      <c r="H5" s="10" t="s">
        <v>40</v>
      </c>
      <c r="I5" s="211">
        <f>'Evaluación PDGRD'!P43</f>
        <v>60</v>
      </c>
      <c r="J5" s="212"/>
      <c r="K5" s="213"/>
      <c r="L5" s="13">
        <f>I5*25%</f>
        <v>15</v>
      </c>
      <c r="M5" s="21"/>
      <c r="N5" s="19"/>
      <c r="O5" s="19"/>
      <c r="P5" s="19"/>
      <c r="Q5" s="19"/>
      <c r="R5" s="19"/>
    </row>
    <row r="6" spans="1:18" ht="15.75" customHeight="1" thickBot="1">
      <c r="A6" s="19"/>
      <c r="B6" s="19"/>
      <c r="C6" s="19"/>
      <c r="D6" s="19"/>
      <c r="E6" s="19"/>
      <c r="F6" s="19"/>
      <c r="G6" s="19"/>
      <c r="H6" s="11" t="s">
        <v>39</v>
      </c>
      <c r="I6" s="214">
        <f>'Evaluación PDGRD'!P47</f>
        <v>33.333333333333336</v>
      </c>
      <c r="J6" s="215"/>
      <c r="K6" s="216"/>
      <c r="L6" s="13">
        <f>I6*25%</f>
        <v>8.333333333333334</v>
      </c>
      <c r="M6" s="21"/>
      <c r="N6" s="19"/>
      <c r="O6" s="19"/>
      <c r="P6" s="19"/>
      <c r="Q6" s="19"/>
      <c r="R6" s="19"/>
    </row>
    <row r="7" spans="1:18" ht="15.75" customHeight="1" thickBot="1">
      <c r="A7" s="19"/>
      <c r="B7" s="19"/>
      <c r="C7" s="19"/>
      <c r="D7" s="19"/>
      <c r="E7" s="17" t="s">
        <v>66</v>
      </c>
      <c r="F7" s="28">
        <f>L7</f>
        <v>54.48412698412698</v>
      </c>
      <c r="G7" s="19"/>
      <c r="H7" s="20"/>
      <c r="I7" s="196" t="s">
        <v>35</v>
      </c>
      <c r="J7" s="197"/>
      <c r="K7" s="197"/>
      <c r="L7" s="12">
        <f>SUM(L3:L6)</f>
        <v>54.48412698412698</v>
      </c>
      <c r="M7" s="20"/>
      <c r="N7" s="19"/>
      <c r="O7" s="19"/>
      <c r="P7" s="19"/>
      <c r="Q7" s="19"/>
      <c r="R7" s="19"/>
    </row>
    <row r="8" spans="1:18" ht="15.75" customHeight="1" thickBot="1">
      <c r="A8" s="19"/>
      <c r="B8" s="19"/>
      <c r="C8" s="19"/>
      <c r="D8" s="19"/>
      <c r="E8" s="18" t="s">
        <v>67</v>
      </c>
      <c r="F8" s="29">
        <f>100-F7</f>
        <v>45.51587301587302</v>
      </c>
      <c r="G8" s="19"/>
      <c r="H8" s="19"/>
      <c r="I8" s="19"/>
      <c r="J8" s="19"/>
      <c r="K8" s="19"/>
      <c r="L8" s="19"/>
      <c r="M8" s="19"/>
      <c r="N8" s="19"/>
      <c r="O8" s="19"/>
      <c r="P8" s="19"/>
      <c r="Q8" s="19"/>
      <c r="R8" s="19"/>
    </row>
    <row r="9" spans="1:18" ht="15.75" customHeight="1">
      <c r="A9" s="19"/>
      <c r="B9" s="19"/>
      <c r="C9" s="19"/>
      <c r="D9" s="19"/>
      <c r="E9" s="19"/>
      <c r="F9" s="19"/>
      <c r="G9" s="19"/>
      <c r="M9" s="19"/>
      <c r="N9" s="19"/>
      <c r="O9" s="19"/>
      <c r="P9" s="19"/>
      <c r="Q9" s="19"/>
      <c r="R9" s="19"/>
    </row>
    <row r="10" spans="1:18" ht="15.75" customHeight="1">
      <c r="A10" s="19"/>
      <c r="G10" s="19"/>
      <c r="M10" s="19"/>
      <c r="N10" s="19"/>
      <c r="O10" s="19"/>
      <c r="P10" s="19"/>
      <c r="Q10" s="19"/>
      <c r="R10" s="19"/>
    </row>
    <row r="11" spans="1:18" ht="15.75" customHeight="1">
      <c r="A11" s="19"/>
      <c r="G11" s="19"/>
      <c r="M11" s="19"/>
      <c r="N11" s="19"/>
      <c r="O11" s="19"/>
      <c r="P11" s="19"/>
      <c r="Q11" s="19"/>
      <c r="R11" s="19"/>
    </row>
    <row r="12" spans="1:18" ht="15.75" customHeight="1">
      <c r="A12" s="19"/>
      <c r="G12" s="19"/>
      <c r="M12" s="19"/>
      <c r="N12" s="19"/>
      <c r="O12" s="19"/>
      <c r="P12" s="19"/>
      <c r="Q12" s="19"/>
      <c r="R12" s="19"/>
    </row>
    <row r="13" spans="1:18" ht="15.75" customHeight="1">
      <c r="A13" s="19"/>
      <c r="G13" s="19"/>
      <c r="M13" s="19"/>
      <c r="N13" s="19"/>
      <c r="O13" s="19"/>
      <c r="P13" s="19"/>
      <c r="Q13" s="19"/>
      <c r="R13" s="19"/>
    </row>
    <row r="14" spans="1:18" ht="15.75" customHeight="1">
      <c r="A14" s="19"/>
      <c r="G14" s="19"/>
      <c r="M14" s="19"/>
      <c r="N14" s="19"/>
      <c r="O14" s="19"/>
      <c r="P14" s="19"/>
      <c r="Q14" s="19"/>
      <c r="R14" s="19"/>
    </row>
    <row r="15" spans="1:18" ht="15.75" customHeight="1">
      <c r="A15" s="19"/>
      <c r="G15" s="19"/>
      <c r="M15" s="19"/>
      <c r="N15" s="19"/>
      <c r="O15" s="19"/>
      <c r="P15" s="19"/>
      <c r="Q15" s="19"/>
      <c r="R15" s="19"/>
    </row>
    <row r="16" spans="1:18" ht="15.75" customHeight="1">
      <c r="A16" s="19"/>
      <c r="G16" s="19"/>
      <c r="M16" s="19"/>
      <c r="N16" s="19"/>
      <c r="O16" s="19"/>
      <c r="P16" s="19"/>
      <c r="Q16" s="19"/>
      <c r="R16" s="19"/>
    </row>
    <row r="17" spans="1:18" ht="15.75" customHeight="1">
      <c r="A17" s="19"/>
      <c r="G17" s="19"/>
      <c r="M17" s="19"/>
      <c r="N17" s="19"/>
      <c r="O17" s="19"/>
      <c r="P17" s="19"/>
      <c r="Q17" s="19"/>
      <c r="R17" s="19"/>
    </row>
    <row r="18" spans="1:18" ht="15.75" customHeight="1">
      <c r="A18" s="19"/>
      <c r="G18" s="19"/>
      <c r="M18" s="19"/>
      <c r="N18" s="19"/>
      <c r="O18" s="19"/>
      <c r="P18" s="19"/>
      <c r="Q18" s="19"/>
      <c r="R18" s="19"/>
    </row>
    <row r="19" spans="1:18" ht="15.75" customHeight="1">
      <c r="A19" s="19"/>
      <c r="G19" s="19"/>
      <c r="M19" s="19"/>
      <c r="N19" s="19"/>
      <c r="O19" s="19"/>
      <c r="P19" s="19"/>
      <c r="Q19" s="19"/>
      <c r="R19" s="19"/>
    </row>
    <row r="20" spans="1:18" ht="15.75" customHeight="1">
      <c r="A20" s="19"/>
      <c r="G20" s="19"/>
      <c r="M20" s="19"/>
      <c r="N20" s="19"/>
      <c r="O20" s="19"/>
      <c r="P20" s="19"/>
      <c r="Q20" s="19"/>
      <c r="R20" s="19"/>
    </row>
    <row r="21" spans="1:18" ht="15.75" customHeight="1">
      <c r="A21" s="19"/>
      <c r="G21" s="19"/>
      <c r="M21" s="19"/>
      <c r="N21" s="19"/>
      <c r="O21" s="19"/>
      <c r="P21" s="19"/>
      <c r="Q21" s="19"/>
      <c r="R21" s="19"/>
    </row>
    <row r="22" spans="1:18" ht="15.75" customHeight="1">
      <c r="A22" s="19"/>
      <c r="G22" s="19"/>
      <c r="M22" s="19"/>
      <c r="N22" s="19"/>
      <c r="O22" s="19"/>
      <c r="P22" s="19"/>
      <c r="Q22" s="19"/>
      <c r="R22" s="19"/>
    </row>
    <row r="23" spans="1:18" ht="15.75" customHeight="1" thickBot="1">
      <c r="A23" s="19"/>
      <c r="B23" s="19"/>
      <c r="C23" s="19"/>
      <c r="D23" s="19"/>
      <c r="E23" s="19"/>
      <c r="F23" s="19"/>
      <c r="G23" s="19"/>
      <c r="H23" s="19"/>
      <c r="I23" s="19"/>
      <c r="J23" s="19"/>
      <c r="K23" s="19"/>
      <c r="L23" s="19"/>
      <c r="M23" s="19"/>
      <c r="N23" s="19"/>
      <c r="O23" s="19"/>
      <c r="P23" s="19"/>
      <c r="Q23" s="19"/>
      <c r="R23" s="19"/>
    </row>
    <row r="24" spans="1:18" ht="15.75" customHeight="1" thickBot="1">
      <c r="A24" s="19"/>
      <c r="B24" s="185" t="s">
        <v>50</v>
      </c>
      <c r="C24" s="186"/>
      <c r="D24" s="186"/>
      <c r="E24" s="186"/>
      <c r="F24" s="186"/>
      <c r="G24" s="186"/>
      <c r="H24" s="186"/>
      <c r="I24" s="186"/>
      <c r="J24" s="186"/>
      <c r="K24" s="186"/>
      <c r="L24" s="187"/>
      <c r="M24" s="19"/>
      <c r="N24" s="19"/>
      <c r="O24" s="19"/>
      <c r="P24" s="19"/>
      <c r="Q24" s="19"/>
      <c r="R24" s="19"/>
    </row>
    <row r="25" spans="2:12" ht="15.75" customHeight="1">
      <c r="B25" s="188" t="s">
        <v>93</v>
      </c>
      <c r="C25" s="189"/>
      <c r="D25" s="189"/>
      <c r="E25" s="189"/>
      <c r="F25" s="189"/>
      <c r="G25" s="189"/>
      <c r="H25" s="189"/>
      <c r="I25" s="189"/>
      <c r="J25" s="189"/>
      <c r="K25" s="189"/>
      <c r="L25" s="190"/>
    </row>
    <row r="26" spans="2:12" ht="33" customHeight="1" thickBot="1">
      <c r="B26" s="191"/>
      <c r="C26" s="192"/>
      <c r="D26" s="192"/>
      <c r="E26" s="192"/>
      <c r="F26" s="192"/>
      <c r="G26" s="192"/>
      <c r="H26" s="192"/>
      <c r="I26" s="192"/>
      <c r="J26" s="192"/>
      <c r="K26" s="192"/>
      <c r="L26" s="193"/>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sheet="1" objects="1" scenarios="1"/>
  <mergeCells count="13">
    <mergeCell ref="B24:L24"/>
    <mergeCell ref="B25:L26"/>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2021-06-04T21:00:41Z</dcterms:modified>
  <cp:category/>
  <cp:version/>
  <cp:contentType/>
  <cp:contentStatus/>
</cp:coreProperties>
</file>