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360" windowWidth="20490" windowHeight="7875" tabRatio="857" activeTab="0"/>
  </bookViews>
  <sheets>
    <sheet name="IAEIA-" sheetId="1" r:id="rId1"/>
    <sheet name="Calculo" sheetId="2" r:id="rId2"/>
    <sheet name="Seguimiento 2019-1" sheetId="3" r:id="rId3"/>
  </sheets>
  <definedNames>
    <definedName name="_xlnm._FilterDatabase" localSheetId="0" hidden="1">'IAEIA-'!$A$9:$AC$95</definedName>
    <definedName name="_xlnm.Print_Area" localSheetId="0">'IAEIA-'!$A$1:$Z$104</definedName>
    <definedName name="DURACION">'Calculo'!$D$3:$E$5</definedName>
    <definedName name="frdeswqazx">'Calculo'!#REF!</definedName>
    <definedName name="gthyju">'Calculo'!#REF!</definedName>
    <definedName name="hhh">'Calculo'!#REF!</definedName>
    <definedName name="hhhh">'Calculo'!#REF!</definedName>
    <definedName name="hhhhh">'Calculo'!#REF!</definedName>
    <definedName name="hhhhhh">'Calculo'!#REF!</definedName>
    <definedName name="hhhhhhh">'Calculo'!#REF!</definedName>
    <definedName name="hhygyuh">'Calculo'!#REF!</definedName>
    <definedName name="hytyty">'Calculo'!#REF!</definedName>
    <definedName name="IIMPORTANCIA">'Calculo'!$G$8:$H$10</definedName>
    <definedName name="IINFLUENCIA">'Calculo'!$A$8:$B$10</definedName>
    <definedName name="IMPORTANCIA">'Calculo'!$G$8:$H$10</definedName>
    <definedName name="INFLUENCIA" localSheetId="0">'Calculo'!#REF!</definedName>
    <definedName name="INFLUENCIA">'Calculo'!#REF!</definedName>
    <definedName name="jki">'Calculo'!#REF!</definedName>
    <definedName name="juh">'Calculo'!#REF!</definedName>
    <definedName name="juki">'Calculo'!#REF!</definedName>
    <definedName name="jukiloñp">'Calculo'!#REF!</definedName>
    <definedName name="kjbg">'Calculo'!#REF!</definedName>
    <definedName name="MAGNITUD">'Calculo'!$G$3:$H$5</definedName>
    <definedName name="OLE_LINK1" localSheetId="0">'IAEIA-'!#REF!</definedName>
    <definedName name="patoo">'Calculo'!#REF!</definedName>
    <definedName name="patrh">'Calculo'!#REF!</definedName>
    <definedName name="PROBABILIDAD">'Calculo'!$A$3:$B$5</definedName>
    <definedName name="PROBABILIDAD_I" localSheetId="0">'Calculo'!#REF!</definedName>
    <definedName name="PROBABILIDAD_I">'Calculo'!#REF!</definedName>
    <definedName name="PROBABILIDADD">'Calculo'!#REF!</definedName>
    <definedName name="PROBABILIDADI" localSheetId="0">'Calculo'!#REF!</definedName>
    <definedName name="PROBABILIDADI">'Calculo'!#REF!</definedName>
    <definedName name="PROBALIDAD" localSheetId="0">'Calculo'!#REF!</definedName>
    <definedName name="PROBALIDAD">'Calculo'!#REF!</definedName>
    <definedName name="RECUPERABILIDAD">'Calculo'!$D$8:$E$10</definedName>
    <definedName name="Significancia">'Calculo'!$A$14:$B$114</definedName>
    <definedName name="SIGNIFICATIVO" localSheetId="0">'Calculo'!#REF!</definedName>
    <definedName name="SIGNIFICATIVO">'Calculo'!#REF!</definedName>
    <definedName name="trghn">'Calculo'!#REF!</definedName>
  </definedNames>
  <calcPr fullCalcOnLoad="1"/>
</workbook>
</file>

<file path=xl/comments1.xml><?xml version="1.0" encoding="utf-8"?>
<comments xmlns="http://schemas.openxmlformats.org/spreadsheetml/2006/main">
  <authors>
    <author>Acer</author>
    <author>Luffi</author>
    <author>Milena Alvarez</author>
  </authors>
  <commentList>
    <comment ref="Z7" authorId="0">
      <text>
        <r>
          <rPr>
            <b/>
            <sz val="11"/>
            <rFont val="Tahoma"/>
            <family val="2"/>
          </rPr>
          <t>Parenas:</t>
        </r>
        <r>
          <rPr>
            <sz val="11"/>
            <rFont val="Tahoma"/>
            <family val="2"/>
          </rPr>
          <t xml:space="preserve">
Relacione las acciones de control para la mitigación o gestión del Aspecto Identificado.
Ejm. Planes, Programas, Instructivos,  políticas,  entre otros.</t>
        </r>
      </text>
    </comment>
    <comment ref="F9" authorId="0">
      <text>
        <r>
          <rPr>
            <b/>
            <sz val="12"/>
            <rFont val="Tahoma"/>
            <family val="2"/>
          </rPr>
          <t>PARENAS:</t>
        </r>
        <r>
          <rPr>
            <sz val="12"/>
            <rFont val="Tahoma"/>
            <family val="2"/>
          </rPr>
          <t xml:space="preserve">
Normal- cuando las actividades son rutinarias</t>
        </r>
      </text>
    </comment>
    <comment ref="G9" authorId="0">
      <text>
        <r>
          <rPr>
            <b/>
            <sz val="12"/>
            <rFont val="Tahoma"/>
            <family val="2"/>
          </rPr>
          <t>Parenas:</t>
        </r>
        <r>
          <rPr>
            <sz val="12"/>
            <rFont val="Tahoma"/>
            <family val="2"/>
          </rPr>
          <t xml:space="preserve">
Anormal- situaciones no rutinarias de los procesos o actividades, es decir los que se generan a raíz de actividades no planificadas, </t>
        </r>
      </text>
    </comment>
    <comment ref="H9" authorId="0">
      <text>
        <r>
          <rPr>
            <b/>
            <sz val="11"/>
            <rFont val="Tahoma"/>
            <family val="2"/>
          </rPr>
          <t>Parenas:</t>
        </r>
        <r>
          <rPr>
            <sz val="11"/>
            <rFont val="Tahoma"/>
            <family val="2"/>
          </rPr>
          <t xml:space="preserve">
Emergencia-se derivan de situaciones de emergencia, incidentes o accidentes; ejm. Incendios, derrames de químicos, escape de gases</t>
        </r>
      </text>
    </comment>
    <comment ref="O9" authorId="1">
      <text>
        <r>
          <rPr>
            <b/>
            <sz val="11"/>
            <rFont val="Tahoma"/>
            <family val="2"/>
          </rPr>
          <t xml:space="preserve">Baja (1): </t>
        </r>
        <r>
          <rPr>
            <sz val="11"/>
            <rFont val="Tahoma"/>
            <family val="2"/>
          </rPr>
          <t xml:space="preserve">Cuando las condiciones de operación son intrínsecamente seguras, y solo una acción inusual podría provocar el impacto.
</t>
        </r>
        <r>
          <rPr>
            <b/>
            <sz val="11"/>
            <rFont val="Tahoma"/>
            <family val="2"/>
          </rPr>
          <t>Media (5):</t>
        </r>
        <r>
          <rPr>
            <sz val="11"/>
            <rFont val="Tahoma"/>
            <family val="2"/>
          </rPr>
          <t xml:space="preserve"> Cuando la probabilidad de que el impacto ocurra se incrementa debido a la existencia  de factores conocidos como por ejemplo; la falta de capacitación, entrenamiento, experiencia o procedimiento escritos; no hay monitoreo o aviso de alarma temprana; existen antecedentes de que el aspecto impacto ha ocurrido con anterioridad.
</t>
        </r>
        <r>
          <rPr>
            <b/>
            <sz val="11"/>
            <rFont val="Tahoma"/>
            <family val="2"/>
          </rPr>
          <t xml:space="preserve">Alta (10): </t>
        </r>
        <r>
          <rPr>
            <sz val="11"/>
            <rFont val="Tahoma"/>
            <family val="2"/>
          </rPr>
          <t xml:space="preserve">Cuando dadas las características del proceso, el impacto ocurre con toda seguridad, a menos que cambie alguna de las condiciones habituales de operación (solamente aplicable a la condición normal).
</t>
        </r>
      </text>
    </comment>
    <comment ref="P9" authorId="1">
      <text>
        <r>
          <rPr>
            <b/>
            <sz val="11"/>
            <rFont val="Tahoma"/>
            <family val="2"/>
          </rPr>
          <t>Baja (1):</t>
        </r>
        <r>
          <rPr>
            <sz val="11"/>
            <rFont val="Tahoma"/>
            <family val="2"/>
          </rPr>
          <t xml:space="preserve"> Cuando la alteración del medio no permanece en el tiempo, y dura un lapso de tiempo muy pequeño. No existe ningún potencial de riesgo sobre el medio ambiente
</t>
        </r>
        <r>
          <rPr>
            <b/>
            <sz val="11"/>
            <rFont val="Tahoma"/>
            <family val="2"/>
          </rPr>
          <t>Media (5):</t>
        </r>
        <r>
          <rPr>
            <sz val="11"/>
            <rFont val="Tahoma"/>
            <family val="2"/>
          </rPr>
          <t xml:space="preserve"> Cuando la alteración del medio no permanece en el tiempo, pero  dura un lapso de tiempo moderado. Tiene potencial de riesgo medio e impactos limitados sobre el medio ambiente. Son reconocidos las objeciones y exigencias de los grupos de interés.
</t>
        </r>
        <r>
          <rPr>
            <b/>
            <sz val="11"/>
            <rFont val="Tahoma"/>
            <family val="2"/>
          </rPr>
          <t>Alta (10):</t>
        </r>
        <r>
          <rPr>
            <sz val="11"/>
            <rFont val="Tahoma"/>
            <family val="2"/>
          </rPr>
          <t xml:space="preserve"> Cuando se supone una alteración indefinida en el tiempo. Tiene impactos importantes sobre el medio ambiente y los grupos de interés manifiestan objeciones y exigencias</t>
        </r>
      </text>
    </comment>
    <comment ref="Q9" authorId="1">
      <text>
        <r>
          <rPr>
            <b/>
            <sz val="11"/>
            <rFont val="Tahoma"/>
            <family val="2"/>
          </rPr>
          <t>Baja (1):</t>
        </r>
        <r>
          <rPr>
            <sz val="11"/>
            <rFont val="Tahoma"/>
            <family val="2"/>
          </rPr>
          <t xml:space="preserve"> Alteración mínima del factor o característica ambiental considerada
</t>
        </r>
        <r>
          <rPr>
            <b/>
            <sz val="11"/>
            <rFont val="Tahoma"/>
            <family val="2"/>
          </rPr>
          <t>Media (5):</t>
        </r>
        <r>
          <rPr>
            <sz val="11"/>
            <rFont val="Tahoma"/>
            <family val="2"/>
          </rPr>
          <t xml:space="preserve"> Cuando se presenta una alteración moderada del factor  o característica ambiental considerada.
</t>
        </r>
        <r>
          <rPr>
            <b/>
            <sz val="11"/>
            <rFont val="Tahoma"/>
            <family val="2"/>
          </rPr>
          <t>Alto (10):</t>
        </r>
        <r>
          <rPr>
            <sz val="11"/>
            <rFont val="Tahoma"/>
            <family val="2"/>
          </rPr>
          <t xml:space="preserve"> Se asocia a destrucción moderada del factor o  característica ambiental asociada.
</t>
        </r>
      </text>
    </comment>
    <comment ref="R9" authorId="1">
      <text>
        <r>
          <rPr>
            <b/>
            <sz val="11"/>
            <rFont val="Tahoma"/>
            <family val="2"/>
          </rPr>
          <t>Puntual (1):</t>
        </r>
        <r>
          <rPr>
            <sz val="11"/>
            <rFont val="Tahoma"/>
            <family val="2"/>
          </rPr>
          <t xml:space="preserve"> El impacto queda confinado dentro de las áreas de influencia.
</t>
        </r>
        <r>
          <rPr>
            <b/>
            <sz val="11"/>
            <rFont val="Tahoma"/>
            <family val="2"/>
          </rPr>
          <t>Local (5):</t>
        </r>
        <r>
          <rPr>
            <sz val="11"/>
            <rFont val="Tahoma"/>
            <family val="2"/>
          </rPr>
          <t xml:space="preserve"> Trasciende los límites del área de influencia (afecta un curso de agua superficial o subterráneo de agua, la atmosfera, el suelo, genera un residuo especial peligroso etc.)
</t>
        </r>
        <r>
          <rPr>
            <b/>
            <sz val="11"/>
            <rFont val="Tahoma"/>
            <family val="2"/>
          </rPr>
          <t>Regional (10):</t>
        </r>
        <r>
          <rPr>
            <sz val="11"/>
            <rFont val="Tahoma"/>
            <family val="2"/>
          </rPr>
          <t xml:space="preserve"> Tiene consecuencias a nivel regional más de una localidad
</t>
        </r>
      </text>
    </comment>
    <comment ref="S9" authorId="1">
      <text>
        <r>
          <rPr>
            <b/>
            <sz val="11"/>
            <rFont val="Tahoma"/>
            <family val="2"/>
          </rPr>
          <t xml:space="preserve">Reversible (1): </t>
        </r>
        <r>
          <rPr>
            <sz val="11"/>
            <rFont val="Tahoma"/>
            <family val="2"/>
          </rPr>
          <t xml:space="preserve">Puede eliminarse el impacto pro medio de actividades humanas tendientes a la recuperación de los recursos afectados.
</t>
        </r>
        <r>
          <rPr>
            <b/>
            <sz val="11"/>
            <rFont val="Tahoma"/>
            <family val="2"/>
          </rPr>
          <t>Recuperable (5):</t>
        </r>
        <r>
          <rPr>
            <sz val="11"/>
            <rFont val="Tahoma"/>
            <family val="2"/>
          </rPr>
          <t xml:space="preserve"> Se puede disminuir el impacto por medio de medidas de control(recuperar, reutilizar en  el proceso) hasta un estándar determinado.
</t>
        </r>
        <r>
          <rPr>
            <b/>
            <sz val="11"/>
            <rFont val="Tahoma"/>
            <family val="2"/>
          </rPr>
          <t>Irrecuperable (10):</t>
        </r>
        <r>
          <rPr>
            <sz val="11"/>
            <rFont val="Tahoma"/>
            <family val="2"/>
          </rPr>
          <t xml:space="preserve"> Los recursos afectados no se pueden retornar a las condiciones originales.</t>
        </r>
      </text>
    </comment>
    <comment ref="T9" authorId="1">
      <text>
        <r>
          <rPr>
            <b/>
            <sz val="11"/>
            <rFont val="Tahoma"/>
            <family val="2"/>
          </rPr>
          <t>Baja (1):</t>
        </r>
        <r>
          <rPr>
            <sz val="11"/>
            <rFont val="Tahoma"/>
            <family val="2"/>
          </rPr>
          <t xml:space="preserve"> Se puede manejar el aspecto ambiental con controles operacionales.
</t>
        </r>
        <r>
          <rPr>
            <b/>
            <sz val="11"/>
            <rFont val="Tahoma"/>
            <family val="2"/>
          </rPr>
          <t>Media (5):</t>
        </r>
        <r>
          <rPr>
            <sz val="11"/>
            <rFont val="Tahoma"/>
            <family val="2"/>
          </rPr>
          <t xml:space="preserve"> Se pueden adaptar medidas para cumplir.
</t>
        </r>
        <r>
          <rPr>
            <b/>
            <sz val="11"/>
            <rFont val="Tahoma"/>
            <family val="2"/>
          </rPr>
          <t>Alta (10):</t>
        </r>
        <r>
          <rPr>
            <sz val="11"/>
            <rFont val="Tahoma"/>
            <family val="2"/>
          </rPr>
          <t xml:space="preserve"> Manejar este aspecto ambiental requiere grandes inversiones de capital.</t>
        </r>
      </text>
    </comment>
    <comment ref="U9" authorId="1">
      <text>
        <r>
          <rPr>
            <b/>
            <sz val="11"/>
            <rFont val="Tahoma"/>
            <family val="2"/>
          </rPr>
          <t>(0-30):</t>
        </r>
        <r>
          <rPr>
            <sz val="11"/>
            <rFont val="Tahoma"/>
            <family val="2"/>
          </rPr>
          <t xml:space="preserve"> No requiere acción correctiva, pero se  puede tener presente para generar controles operacionales y plan de acción.
</t>
        </r>
        <r>
          <rPr>
            <b/>
            <sz val="11"/>
            <rFont val="Tahoma"/>
            <family val="2"/>
          </rPr>
          <t>(&gt;31):</t>
        </r>
        <r>
          <rPr>
            <sz val="11"/>
            <rFont val="Tahoma"/>
            <family val="2"/>
          </rPr>
          <t xml:space="preserve"> Se requiere acción correctiva, pero se puede tener presente para generar controles operacionales y plan de acción.</t>
        </r>
      </text>
    </comment>
    <comment ref="A10" authorId="2">
      <text>
        <r>
          <rPr>
            <b/>
            <sz val="9"/>
            <rFont val="Tahoma"/>
            <family val="2"/>
          </rPr>
          <t xml:space="preserve">Milena Alvarez: 
</t>
        </r>
        <r>
          <rPr>
            <sz val="9"/>
            <rFont val="Tahoma"/>
            <family val="2"/>
          </rPr>
          <t>Impactos identificados en el desarrollo de las actividades generales  de todos los procesos.</t>
        </r>
      </text>
    </comment>
  </commentList>
</comments>
</file>

<file path=xl/sharedStrings.xml><?xml version="1.0" encoding="utf-8"?>
<sst xmlns="http://schemas.openxmlformats.org/spreadsheetml/2006/main" count="1825" uniqueCount="509">
  <si>
    <t>ACTIVIDAD</t>
  </si>
  <si>
    <t>CARÁCTER (+) O (-)</t>
  </si>
  <si>
    <t>SIGNIFICANCIA</t>
  </si>
  <si>
    <t>ACCION DE CONTROL</t>
  </si>
  <si>
    <t>DESCRIPCION</t>
  </si>
  <si>
    <t>REQUISITO LEGAL APLICABLE</t>
  </si>
  <si>
    <t>Baja</t>
  </si>
  <si>
    <t>Media</t>
  </si>
  <si>
    <t>Alta</t>
  </si>
  <si>
    <t>Puntual</t>
  </si>
  <si>
    <t>Local</t>
  </si>
  <si>
    <t>Recuperable</t>
  </si>
  <si>
    <t>Irrecuperable</t>
  </si>
  <si>
    <t>No significativo</t>
  </si>
  <si>
    <t>Regional</t>
  </si>
  <si>
    <t>Reversible</t>
  </si>
  <si>
    <t>Significativo</t>
  </si>
  <si>
    <t>VALORACION                                                      TOTAL</t>
  </si>
  <si>
    <t>SISTEMA INTEGRADO DE PLANEACIÓN Y GESTIÓN</t>
  </si>
  <si>
    <t>Fecha próxima revisión:</t>
  </si>
  <si>
    <t>Responsable:</t>
  </si>
  <si>
    <t>Fecha última actualización:</t>
  </si>
  <si>
    <t>CONDICIÓN DE OPERACIÓN</t>
  </si>
  <si>
    <t>N</t>
  </si>
  <si>
    <t>AN</t>
  </si>
  <si>
    <t>E</t>
  </si>
  <si>
    <t>RECURSO AFECTADO</t>
  </si>
  <si>
    <t>ASPECTO AMBIENTAL ASOCIADO</t>
  </si>
  <si>
    <t>DESCRIPCIÓN</t>
  </si>
  <si>
    <t>IMPACTO AMBIENTAL</t>
  </si>
  <si>
    <t>VALORACION DE IMPACTOS</t>
  </si>
  <si>
    <t>DURACION
D</t>
  </si>
  <si>
    <t>PROBABILIDAD 
P</t>
  </si>
  <si>
    <t>MAGNITUD
M</t>
  </si>
  <si>
    <t>AREA DE INFLUENCIA
I</t>
  </si>
  <si>
    <t>RECUPERABILIDAD
R</t>
  </si>
  <si>
    <t>IMPORTANCIA INTERNA
II</t>
  </si>
  <si>
    <t>PROCESOS</t>
  </si>
  <si>
    <t>GESTION GERENCIAL</t>
  </si>
  <si>
    <t>PLANEACIÓN ESTRATÉGICA</t>
  </si>
  <si>
    <t>GESTIÓN DE SISTEMAS DE INFORMACIÓN</t>
  </si>
  <si>
    <t>GESTIÓN DE COMUNICACIONES</t>
  </si>
  <si>
    <t>GESTIÓN DE CONOCIMIENTO DEL RIESGO</t>
  </si>
  <si>
    <t>GESTIÓN DE REDUCCIÓN DEL RIESGO</t>
  </si>
  <si>
    <t>GESTIÓN DE MANEJO DE DESASTRES</t>
  </si>
  <si>
    <t>GESTIÓN FINANCIERA</t>
  </si>
  <si>
    <t>GESTIÓN DEL TALENTO HUMANO</t>
  </si>
  <si>
    <t>GESTIÓN JURÍDICA</t>
  </si>
  <si>
    <t>GESTIÓN CONTRATACIÓN</t>
  </si>
  <si>
    <t>GESTIÓN DE CONTROL DISCIPLINARIO</t>
  </si>
  <si>
    <t>GESTIÓN PARA COOPERACIÓN INTERNACIONAL</t>
  </si>
  <si>
    <t>EVALUACIÓN Y SEGUIMIENTO</t>
  </si>
  <si>
    <t>ASPECTOS AMBIENTALES</t>
  </si>
  <si>
    <t>IMPACTOS AMBIENTALES</t>
  </si>
  <si>
    <t>RECURSOS AFECTADOS</t>
  </si>
  <si>
    <t>CONSUMO DE ENERGIA ELECTRICA</t>
  </si>
  <si>
    <t>GENERACIÓN DE RESIDUOS CONVENCIONALES</t>
  </si>
  <si>
    <t>GENERACIÓN DE RESIDUOS PELIGROSOS.</t>
  </si>
  <si>
    <t>CONSUMO DE AGUA</t>
  </si>
  <si>
    <t>CONSUMO DE SUSTANCIAS QUÍMICAS</t>
  </si>
  <si>
    <t>CONSUMO DE PAPEL DE OFICINA</t>
  </si>
  <si>
    <t>GENERACIÓN DE VERTIMIENTOS</t>
  </si>
  <si>
    <t>AGOTAMIENTO DEL RECURSO</t>
  </si>
  <si>
    <t>SOBRECARGA AL RELLENO SANITARIO</t>
  </si>
  <si>
    <t>CONTAMINACIÓN DEL SUELO</t>
  </si>
  <si>
    <t>USO DE REFRIGERANTES</t>
  </si>
  <si>
    <t>AFECTACIONES A LA COMUNIDAD</t>
  </si>
  <si>
    <t>CONTAMINACIÓN DEL RECURSO HÍDRICO</t>
  </si>
  <si>
    <t xml:space="preserve">DISMINUCIÒN DEL RECURSO </t>
  </si>
  <si>
    <t>AFECTACIÓN AL AIRE</t>
  </si>
  <si>
    <t>AGUA</t>
  </si>
  <si>
    <t>AIRE</t>
  </si>
  <si>
    <t>SUELO</t>
  </si>
  <si>
    <t>FLORA</t>
  </si>
  <si>
    <t>FAUNA</t>
  </si>
  <si>
    <t>COMUNIDAD</t>
  </si>
  <si>
    <t xml:space="preserve">                                       PROCESO</t>
  </si>
  <si>
    <t>IMPACTO GENERADO</t>
  </si>
  <si>
    <t>x</t>
  </si>
  <si>
    <t>-</t>
  </si>
  <si>
    <t>PRESION SOBRE EL RECURSO</t>
  </si>
  <si>
    <t>Se presenta presión sobre el recurso pordisposición en relleno sanitario.</t>
  </si>
  <si>
    <t>Se genera toners de impresora</t>
  </si>
  <si>
    <t>Se genera contaminación del suelo</t>
  </si>
  <si>
    <t xml:space="preserve">Directiva Presidencial No. 004 del 2012 cero papel y eficiencia administrativa    </t>
  </si>
  <si>
    <t>ENERGETICO</t>
  </si>
  <si>
    <t>Se impacta sobre el recurso energético</t>
  </si>
  <si>
    <t>Decreto 2331 de 2007. Por el cual se establece una medida tendiente al uso racional y eficiente de energía eléctrica.</t>
  </si>
  <si>
    <t>Agotamiento del recurso por ser una actividad constante y repetitiva</t>
  </si>
  <si>
    <t xml:space="preserve">Se impacta el recurso </t>
  </si>
  <si>
    <t>Ley 373 de 1997. Por la cual se establece el programa para el uso eficiente y ahorro del agua</t>
  </si>
  <si>
    <t>CONSUMO DE COMBUSTIBLES</t>
  </si>
  <si>
    <t>Consumo de combustibles para el funcionamiento y operación de los vehiculos de transporte de la Entidad</t>
  </si>
  <si>
    <t xml:space="preserve">Decreto 1505 de 2003. Por el cual se modifica parcialmente el Decreto 1713 de 2002, en relación con los planes de gestión integral de residuos sólidos y se dictan otras disposiciones. </t>
  </si>
  <si>
    <t>Actividades de servicios de aseo y limpieza de las instalaciones de la Entidad</t>
  </si>
  <si>
    <t>Uso de sustancias químicas para el aseo y limpieza y garantizar la higiene de las instalaciones</t>
  </si>
  <si>
    <t>Emisiones al aire por gases y vapores.</t>
  </si>
  <si>
    <t>Derrames ocasionales de sustancias quimicas</t>
  </si>
  <si>
    <t>Por inadecuada disposición de residuos peligrosos</t>
  </si>
  <si>
    <t>Actividades de servicios de aseo y limpieza de las instalaciones de la Entidad.</t>
  </si>
  <si>
    <t xml:space="preserve">Servicio de cafeteria </t>
  </si>
  <si>
    <t>Disminución en el recurso por consumo</t>
  </si>
  <si>
    <t>Ley 373 de 1997. Por la cual se establece el programa para el uso eficiente y ahorro del agua. Todas las Empresas que consuman agua deberán implementar un programa de uso eficiente y ahorro de agua.</t>
  </si>
  <si>
    <t>Consumo de energía en la preparación de bebidas,.</t>
  </si>
  <si>
    <t xml:space="preserve">Impacto sobre el recurso por el consumo normal  de energía </t>
  </si>
  <si>
    <t>*, PRO – 1300- SIPG - 04-PROGRAMA DE GESTIÓN PARA EL USO EFICIENTE DE ENERGIA</t>
  </si>
  <si>
    <t xml:space="preserve">Ley 697 de 2001.Mediante la cual se fomenta el uso racional y eficiente de la  energía y se promueve la utilización de energías no convencionales. </t>
  </si>
  <si>
    <t>Generación de residuos convencionales  como desechables  y envolturas de productos de cafeteria.</t>
  </si>
  <si>
    <t>Los residuos convencionales son dispuestos en el relleno sanitario.</t>
  </si>
  <si>
    <t>Decreto 1713 de 2002. Por el cual se reglamenta la Ley 142 de 1994, la Ley 632 de 2000 y la Ley 689 de 2001, en relación con la prestación del servicio público de aseo, y el Decreto Ley 2811 de 1974 y la Ley 99 de 1993 en relación con la Gestión Integral de Residuos Sólidos</t>
  </si>
  <si>
    <t>Contaminación del agua por tensoactivos y residuos de cafeteria.</t>
  </si>
  <si>
    <t>Generación de vertimientos de tipo domestico por la preparación de bebidas, así como el lavado utencilios de cocina</t>
  </si>
  <si>
    <t>Resolución 3957 de  2009Por la dcuale se establece lla norma tecnica para el control y manejo de los vertimientos reralizados a la red de alcantarillado público en el Distrito Capital</t>
  </si>
  <si>
    <t>Mantenimiento correctivos y preventivos  de vehiculos</t>
  </si>
  <si>
    <t>Decreto 4741 de 2005.  Por el cual se reglamenta parcialmente la prevención y el manejo de los residuos o desechos peligrosos generados en el marco de la gestión integral.</t>
  </si>
  <si>
    <t>GENERACIÓN DE DERRAMES</t>
  </si>
  <si>
    <t>Se pueden generar derrames de aceites, liquidos hidrahulicos, entre otros</t>
  </si>
  <si>
    <t>Contaminación del suelo por inadecuada disposición de RESPEL.</t>
  </si>
  <si>
    <t>Por escorrentia o mal manejo de la emergencia puede presentarse la contaminación de fuentes de agua.</t>
  </si>
  <si>
    <t>Decreto 321 del 17 de Feb, de 1999 por el cual se adopta el Plan Nacional de Contingencias contra derrames de hidrocarburos y sustancias nocivas.</t>
  </si>
  <si>
    <t>Contaminación del suelo por derrames ocasionales de sustancias utilizadas en el mantenimiento de vehiculos</t>
  </si>
  <si>
    <t>Consumo de tintas de impresora para generar documentos rutinarios en el desempeño del proceso</t>
  </si>
  <si>
    <t>NO RENOVABLES</t>
  </si>
  <si>
    <t>Contaminación del suelo por la inadecuada disposición de estos residuos peligrosos</t>
  </si>
  <si>
    <t>Mantenimientos locativos y de oficina</t>
  </si>
  <si>
    <t>X</t>
  </si>
  <si>
    <t>Los mantenimientos de infraestructura y locativos son ejecutados y manejados directamente por la Empresa arrendataria. 
Contaminación del suelo pòr inadecuada disposición de RESPEL</t>
  </si>
  <si>
    <t xml:space="preserve">x </t>
  </si>
  <si>
    <t>Los mantenimientos de infraestructura y locativos son ejecutados y manejados directamente por la Empresa arrendataria. 
Se sobrecarga el relleno sanitario ya que se realiza disposición de residuos a este luego de ser clasificados en la etapa de reciclaje.</t>
  </si>
  <si>
    <t>Decreto 838 de 2005. por el cual se modifica el Decreto 1713 de 2002 sobre disposición final de residuos sólidos y se dictan otras disposiciones.</t>
  </si>
  <si>
    <t>Generación de emisiones por la quema de combustible en el funcionamiento de vehiculos</t>
  </si>
  <si>
    <t>Contaminación al aire por los gases emitidois a la atmosfera en la quema de combustibles.</t>
  </si>
  <si>
    <t>Almacenaimiento de bienes, muebles e inmuebles en la bodega de la UNGRD</t>
  </si>
  <si>
    <t>Afectación al recurso energetico por el consumo de energía.</t>
  </si>
  <si>
    <t>Derrame de sustancias peligrosas</t>
  </si>
  <si>
    <t>Contaminaciòn del suelo por derrames no contrlados</t>
  </si>
  <si>
    <t>NA</t>
  </si>
  <si>
    <t>Almacenaimiento de bienes muebles e inmuebles en la bodega de la UNGRD</t>
  </si>
  <si>
    <t>Consumo de energia para iluminación de las instalaciones a cargo de la UNGRD</t>
  </si>
  <si>
    <t>Se generan residuos convencionales tales como plástico, papel, cartón, entre otros en la entrega de provisiones.</t>
  </si>
  <si>
    <t>En la indebida disposición y no reciclaje y reuso de residuos se genera disposición a relleno sanitario ygenerando sobrecarga.</t>
  </si>
  <si>
    <t>Generación de vertimientos esporádicos de tipo doméstico por el uso de bateria sanitaria, unicamente se hace uso de 1 de las 4 existentes en la instalación.</t>
  </si>
  <si>
    <t xml:space="preserve">Se proporciona carga contaminante a las aguas residuales de alcantarillado. </t>
  </si>
  <si>
    <t>Sin Control asociado.</t>
  </si>
  <si>
    <t>Resolución 3957 de  2009Por la cual se establece lla norma tecnica para el control y manejo de los vertimientos reralizados a la red de alcantarillado público en el Distrito Capital</t>
  </si>
  <si>
    <t>Generación de vertimientos por el uso de unidades sanitarias y lavamanos</t>
  </si>
  <si>
    <t>*, Se tienen orinales secos 0 L y las unidades sanitarias son de descarga mínima, 4,8 L y llaves de lavamanos 1,9 L.</t>
  </si>
  <si>
    <t>Consumo de agua esporádico por el uso de bateria sanitaria, unicamente se hace uso de 1 de las 4 existentes en la instalación.</t>
  </si>
  <si>
    <t>Se impacta el recurso agua por el consumo.</t>
  </si>
  <si>
    <t>Se genera agotamiento del recurso por uso consumo de energía.</t>
  </si>
  <si>
    <t>Por inadecuada disposición de los RAEE se genera sobrecarga al relleno sanitario.</t>
  </si>
  <si>
    <t>Se generan particulas de gases y vapores por el uso de  aerosoles</t>
  </si>
  <si>
    <t>Mantenimiento correctivo a equipos de computo y de comunicació fija</t>
  </si>
  <si>
    <t>Dar de baja a equipos de computo y telefonia fija por su obsolecencia o daño</t>
  </si>
  <si>
    <t>Mantenimiento preventivo a equipos de computo  y de telefonia fija</t>
  </si>
  <si>
    <t>Generación de emisiones por el uso de aerosoles para limpiar y desengrasar  aparatos electricos y electronicos</t>
  </si>
  <si>
    <t>Consumo de energía Uso continuo (24 horas, 7/7 días) sistema de radiocomunicaciones</t>
  </si>
  <si>
    <t xml:space="preserve">Decreto 838 de 2005. por el cual se modifica el Decreto 1713 de 2002 sobre disposición final de residuos sólidos y se dictan otras disposiciones.
Decreto 1505 de 2003. Por el cual se modifica parcialmente el Decreto 1713 de 2002, en relación con los planes de gestión integral de residuos sólidos y se dictan otras disposiciones. </t>
  </si>
  <si>
    <t>En la disposición inadecuada de este tipo de residuos, genera contaminación del suelo al disponerse en relleno sanitario.</t>
  </si>
  <si>
    <t>Se genera disposición en los residuos convencionales, lo que provoca contaminaciión del suelo.</t>
  </si>
  <si>
    <t>Monitoreo en la Gestión de Manejo de Desastres</t>
  </si>
  <si>
    <t>Agotamiento de combustibles fósiles derivados del petroleo.</t>
  </si>
  <si>
    <t>Consumo de energa para el alumbrado de la instalación, sin embargo el área cuenta con iluminación natural.
Las bombillas usadas para iluminación en la bodega son convencionales, no son de bajo consumo.</t>
  </si>
  <si>
    <t>Generación de RESPEL, en el deseho de las baterias utilizadas en el banco de baterias.</t>
  </si>
  <si>
    <t>Puede presentarse afectación sobre el suelo por la adecuada manipulación y disposición de este tipo de residuos.</t>
  </si>
  <si>
    <t>Resolución No. 372 de 2009, “Por la cual se establecen los elementos que deben contener los Planes de Gestión de Devolución de Productos pos consumo de Baterías Usadas Plomo Ácido y se adoptan otras disposiciones”.</t>
  </si>
  <si>
    <t>Agotamiento de combustibles fósiles, deribados del petroleo</t>
  </si>
  <si>
    <t>N.A.</t>
  </si>
  <si>
    <t>Generación de RAEES en el mantenimiento de los equipos de computo, tales como cables y partes a reparar, entre otras.</t>
  </si>
  <si>
    <t>CODIGO:
FR – 1300- SIPG - 01</t>
  </si>
  <si>
    <t xml:space="preserve">Objetivo: </t>
  </si>
  <si>
    <t>PROCESOS UNGRD</t>
  </si>
  <si>
    <t>MATRIZ DE ASPECTOS E IMPACTOS AMBIENTALES</t>
  </si>
  <si>
    <t>Uso de baterias para el funcionamiento de la red de comunicación de la entidad</t>
  </si>
  <si>
    <t>Se genera residuos en la atención de primer auxilio como gasas usadas, desecho de curas , vendajes, entre otros.</t>
  </si>
  <si>
    <t>Por inadecuada disposición de los RAEEs se genera contaminación al suelo</t>
  </si>
  <si>
    <t>*, 1300- SIPG -03-PROGRAMA DE GESTIÓN PARA EL USO EFICIENTE DEL AGUA.</t>
  </si>
  <si>
    <t>*. MANUAL GESTIÓN AMBIENTAL Y SST PARA CONTRATISTAS     M-1300-SIPG-01
*,  PRO – 1300- SIPG - 01-PROGRAMA DE GESTIÓN PARA EL MANEJO INTEGRAL DE RESIDUOS</t>
  </si>
  <si>
    <t>*. PLA – 1300- SIPG - 01- PLAN DE PREPARACIÓN Y RESPUESTA ANTE EMERGENCIAS AMBIENTALES-RREA</t>
  </si>
  <si>
    <t>*.  PRO – 1300- SIPG - 01-PROGRAMA DE GESTIÓN PARA EL MANEJO INTEGRAL DE RESIDUOS</t>
  </si>
  <si>
    <t>*. MANUAL GESTIÓN AMBIENTAL Y SST PARA CONTRATISTAS     M-1300-SIPG-01
*.  PRO – 1300- SIPG - 01-PROGRAMA DE GESTIÓN PARA EL MANEJO INTEGRAL DE RESIDUOS</t>
  </si>
  <si>
    <t>*. MANUAL GESTIÓN AMBIENTAL Y SST PARA CONTRATISTAS     M-1300-SIPG-01
*. PRO – 1300- SIPG - 01-PROGRAMA DE GESTIÓN PARA EL MANEJO INTEGRAL DE RESIDUOS</t>
  </si>
  <si>
    <t>*. PLA – 1300- SIPG - 01- PLAN DE PREPARACIÓN Y RESPUESTA ANTE EMERGENCIAS AMBIENTALES-RREA
*. Hojas de seguridad e identificación de cada una de las sustancias utilizadas y almacenadas en las instalaciones de la UNGRD.</t>
  </si>
  <si>
    <t>*. MANUAL GESTIÓN AMBIENTAL
Y SST PARA CONTRATISTAS 
   M-1300-SIPG-01
*. PLA – 1300- SIPG - 01- PLAN DE PREPARACIÓN Y RESPUESTA ANTE EMERGENCIAS AMBIENTALES-RREA</t>
  </si>
  <si>
    <t>Ley 1672 de 2013 - Por la cual se establecen los lineamientos para la adopción de una política púbica de Gestión Integral de Residuos de Aparatos eléctricos y electrónicos (RAAE), y se dictan otras disposiciones.
Resolución 1512 de 2010.  Por la cual se establecen los Sistemas de Recolección Selectiva y Gestión Ambiental de Residuos de Computadores y/o Periféricos u se adoptan otras disposiciones.</t>
  </si>
  <si>
    <t>Generación de RAEEs en la dada de baja de los equipos</t>
  </si>
  <si>
    <t>VERSIÓN: 02</t>
  </si>
  <si>
    <t>ACTUALIZACIONES</t>
  </si>
  <si>
    <t>FECHA</t>
  </si>
  <si>
    <t>DESCRIPCIÓN DE LA ACTIVIDAD</t>
  </si>
  <si>
    <t>RESPONSABLE</t>
  </si>
  <si>
    <t>Identificación Inicial de Aspectos Ambientales</t>
  </si>
  <si>
    <t>Patricia Arenas</t>
  </si>
  <si>
    <t>Actualización de Aspectos Ambientales</t>
  </si>
  <si>
    <t>Actualización y seguimiento a controles  de Aspectos Ambientales</t>
  </si>
  <si>
    <t>OBSERVACIONES</t>
  </si>
  <si>
    <t>SEGUIMIENTO</t>
  </si>
  <si>
    <t>FECHA SEGUIMIENTO</t>
  </si>
  <si>
    <t>Se realizó el consolidado de una matriz por sede, eliminando las específicas por proceso, esto permite mayor control y gestión en el seguimiento de los Aspectos ambientales generados en la UNGRD.</t>
  </si>
  <si>
    <t>El consumo de energía para la preparación de bebidas, se controla a través de la realización de campañas de ahorro y uso eficiente del recurso,</t>
  </si>
  <si>
    <t>El consumo de energía para iluminación es un aspecto no significativo, y actualmente se encuentra controlado.</t>
  </si>
  <si>
    <t>Este aspecto es considerado para la bodega, y se mantiene controlado ya que no hay permanencia constante de personal en la misma</t>
  </si>
  <si>
    <t>Seguimiento y control a los Aspectos Ambientales significativos de la Calle 26</t>
  </si>
  <si>
    <t>Se realizo una evaluación y seguimiento de los Aspectos Ambientales generado por el desarrollo de las actividades de la UNGRD, dónde se evaluaron los controles y su desempeño en la mitigación de los Impactos ambientales generados. Se evidencia que debe capacitarse al personal en terreno sobre el manejo de los residuos qie son generados en la atención de emergencias y establecer un control y disposición adecuados.</t>
  </si>
  <si>
    <t>Se realizó matriz de identificación de Aspectos y Evaluación de Impactos acorde a lo identificado en el Chek List.</t>
  </si>
  <si>
    <t>Actualización de Aspectos y valoración de los impactos Ambientales.</t>
  </si>
  <si>
    <t>TODOS LOS PROCESOS</t>
  </si>
  <si>
    <t>Mantenimiento correctivos y preventivos  de vehículos</t>
  </si>
  <si>
    <t>GENERACIÓN DE RESIDUOS ESPECIALES</t>
  </si>
  <si>
    <t>En el mantenimiento de los vehículos, se generan residuos especiales llantas usadas, las cuáles debe realizarse un tratamiento puntual por ser un residuo catalogado con propiedades especiales.</t>
  </si>
  <si>
    <t>En la inadecuada disposición de las llantas, se genera contaminación al suelo por la desagregación de sus componentes.</t>
  </si>
  <si>
    <t>RESOLUCIÓN NÚMERO 1457 - 29 de Julio de 2010
“Por la cual se establecen los Sistemas de Recolección Selectiva y Gestión Ambiental de Llantas Usadas y se adoptan otras disposiciones”</t>
  </si>
  <si>
    <t xml:space="preserve">*,  PRO – 1300- SIPG - 01-PROGRAMA DE GESTIÓN PARA EL MANEJO INTEGRAL DE RESIDUOS
*. M-1300-SIPG-01MANUAL GESTIÓN AMBIENTAL Y SST PARA CONTRATISTAS </t>
  </si>
  <si>
    <t>GENERACIÓN DE EMISIONES</t>
  </si>
  <si>
    <t>GESTION ADMINISTRATIVA</t>
  </si>
  <si>
    <t>PGIR-AVN</t>
  </si>
  <si>
    <t>CNL</t>
  </si>
  <si>
    <t>SUB. BIENES MUEBLES E INMUELES</t>
  </si>
  <si>
    <t>SUB. SERVICIO AL CIUDADANO</t>
  </si>
  <si>
    <t>SUB. GESTIÓN DOCUMENTAL</t>
  </si>
  <si>
    <t>SUB. INFRAESTRUCTURA TECNOLÓGICA</t>
  </si>
  <si>
    <t>SUB. SERVICIOS ADMINISTRATIVOS.</t>
  </si>
  <si>
    <t>Emisiones a la atmosfera por la quema de combustibles.</t>
  </si>
  <si>
    <t>La UNGRD, dentro de su misionalidad no realiza la operación de las aeronaves, sin embargo se identifica el Aspecto asociado al desplazamiento aéreo para cumplir con sus funciones.</t>
  </si>
  <si>
    <t>GENERACIÓN DE RUIDO</t>
  </si>
  <si>
    <t>AFECTACIÓN A LA FAUNA</t>
  </si>
  <si>
    <t xml:space="preserve">El ruido ocasionado por los aviones, dónde se desplaza personal de la Entidad,  en el despegue y aterrizaje genera afectación sobre la fauna,  generando alteraciones de habitát y migración de la zona. </t>
  </si>
  <si>
    <t>Se puede generar una contaminación del suelo en la inadecuada disposición de equipos y/o vehículos.</t>
  </si>
  <si>
    <t>Lavado de Vehículos</t>
  </si>
  <si>
    <t>El lavado de los vehículos, se realiza a traves de un contrato con un proveedor externo. Sin embargo la UNGRD, conoce la responsabilidad adquirida dónde en el desarrollo de esta actividad se generan vertimientos con concentraciones elevadas de grasa y aceite. En este sentido, el sitio donde es contratada esta actividad tiene implementado mecanismos de mitigación de impactos tales como Trampagrasas y dispersores para el ahorro de agua.</t>
  </si>
  <si>
    <t>Al realizar esta actividad se genera sobrecarga en aceites y grasas de los vehiculos, lo que aumenta la carga contaminante en los vertimientos.</t>
  </si>
  <si>
    <t>Resolución 3957 de  2009Por la cual se establece la norma tecnica para el control y manejo de los vertimientos reralizados a la red de alcantarillado público en el Distrito Capital.
RESOLUCIÓN 1170 DE 1997 (noviembre 11). Por medio de la cual se dictan normas sobre estaciones de servicio e instalaciones afines y se deroga la Resolución 245 del 15 abril de 1997.</t>
  </si>
  <si>
    <t>+</t>
  </si>
  <si>
    <t>MEJORAMIENTO DE LA CALIDAD DE VIDA</t>
  </si>
  <si>
    <t>REDUCCIÓN DEL RIESGO</t>
  </si>
  <si>
    <t>FORTALECIMIENTO EN LA RESPUESTA A EMERGENCIAS</t>
  </si>
  <si>
    <t>IMPACTO SOCIAL +</t>
  </si>
  <si>
    <t xml:space="preserve">La UNGRD, logra optimizar la calidad de vida de la población que esta en zonas de exposición a Riesgo de desastres, mediante el desarrollo de obras de mitigación y estrategias de información para  el conocimiento del riesgo, reduciendo de esta forma las afectaciones a la comunidad.
</t>
  </si>
  <si>
    <t xml:space="preserve">Con las diferentes estrategias para conocer el Riesgo La entidad proporciona a la comunidad, mecanismos de ayuda para contrarrestar los riesgos de Desastres a los que estan expuestos de acuerdo a su ubicación Geográfica. </t>
  </si>
  <si>
    <t>Promover actividades de información pública y comunicación hacia las entidades y ciudadania, orientadas hacia la incorporación del análisis del riesgo de desastres en la toma de desiciones.</t>
  </si>
  <si>
    <t>FORTALECIMIENTO EN EL CONOCIMIENTO DEL RIESGO</t>
  </si>
  <si>
    <t>Por el desarrollo del objeto misional de la Entidad, en cuanto al fortalecimiento en el conocimiento del riesgo en los territorios y ciudadania, la entidad contribuye de forma positiva a estos para lograr comunidades mas resilientes.</t>
  </si>
  <si>
    <t>Decreto 4147 de 2011. Por el cuál se crea la UNGRD, se establece su objeto y estructura.</t>
  </si>
  <si>
    <t xml:space="preserve">En el desarrollo del objeto Misional, referente a la respuesta a emergencias, la UNGRD logra fortalecer a entes territoriales (municipios y Departamentos), así como las entidades del SNGRD, en la oportunidad de respuesta ante situaciones de Emergencia. </t>
  </si>
  <si>
    <t>Dirigir la implementación  de la Gestión del riesgo de desastres , atendiendo las políticas de desarrollo sostenible, y coordinar el funcionamiento y el Desarrollo continuo del Sistema Nacional de Gestión del Riesgo de Desastres SNGRD.</t>
  </si>
  <si>
    <t xml:space="preserve">Teniendo en cuenta el objeto misional de la UNGRD, esta aporta un beneficio sustancial al país en el desarrollo de sus funciones, ya que brinda a los entes territoriales y a la comunidad el conocimiento para promover mayor conciencia del riesgo. 
Igualmente, da a conocer mecanismos de mitigación y prevención que deben ser adoptados con antelación para reducir la amenaza, la exposición y disminuir la vulnerabilidad de las personas.
En la preparación para la respuesta a emergencias, la preparación para la recuperación de posdesastre.
</t>
  </si>
  <si>
    <t>Prestación de primer auxilio, para atención a personal que sufre accidentes dentro de las instalaciones de la Entidad</t>
  </si>
  <si>
    <t>Plastico, vidrios, cartón, madera, hierro. Aluminio</t>
  </si>
  <si>
    <t>Mediante la implementación de los mecanismos para el conocimiento del riesgo, tales como caracterización de escenarios de riesgo, análisis y evaluación, monitoreo del riesgo y comunicación, la UNGRD logra un impacto positivo en la población  beneficiada brindando herramientas que les permiten conocer el riesgo y toma de desiciones en la planificación y ordenamiento del territorio.</t>
  </si>
  <si>
    <t>Desarrollar medidas de mitigación y prevención que se adoptan con antelación para reducir la amenaza, la exposición y disminuir la vulnerabilidad de las personas, los medios de subsistencia, los bienes, la infraestructura y los recursos ambientales, para evitar o minimizar los daños y pérdidas en caso de producirse los eventos físicos peligrosos.</t>
  </si>
  <si>
    <t>Acciones de mitigación, para disminuir o reducir las condiciones de amenaza,  y la vulnerabilidad de los elementos expuestos.</t>
  </si>
  <si>
    <t>Asistencia y/o asesoría técnica en la planificación ambiental sostenible, el ordenamiento territorial, la planificación sectorial, la regulación,  los mecanismos de protección financiera, los estudios de pre-factibilidad y diseños adecuados, el control y seguimiento y en general todos aquellos mecanismos que contribuyan de manera anticipada a la localización, construcción y funcionamiento seguro de la infraestructura, los bienes y la población.</t>
  </si>
  <si>
    <t>Actualización y seguimiento  Matriz de Aspectos Ambientales, de acuerdo a los resultados de preauditoria al SIPLAG</t>
  </si>
  <si>
    <t>Se logra un impacto positivo generando comunidades menos vulnerables y más resilientes a los aspectos adversos de la naturaleza y eventos antrópicos no intencionales.</t>
  </si>
  <si>
    <t xml:space="preserve">Impacto social positivo, dando  lineamientos para propender por el adecuado uso y ocupación del territorio,   generando planeación y desarrollo sostenible para anticiparse y reducir el riego de desastres. </t>
  </si>
  <si>
    <t>A través del diseño e implementación de los diferentes mecanismos generados por la UNGRD, se logra el fortalecimiento de los territorios en las líneas base (conocimiento, Redicción y manejo de desastres), proporcionando a la comunidad el desarrollo local enfocado hacia la implementación de políticas de desarrollo sostenible para la Gestión del Riesgo de Desastres.</t>
  </si>
  <si>
    <t>Patricia Arenas
Procesos Misionales UNGRD</t>
  </si>
  <si>
    <t>Funcionamiento cuarto de sistemas, uso de baterias.</t>
  </si>
  <si>
    <t xml:space="preserve">X </t>
  </si>
  <si>
    <t>Se pueden presentar situaciones de emergencia, por derrame de ácido debido al no mantenimiento y cambio oprtuno de las baterias de funcionamiento del cuarto de sistemas</t>
  </si>
  <si>
    <t>Por la no disposición adecuada de los residuos a corde a la normatividad vigente, se puede presentar contaminación por el ácido de plomo de las baterias.</t>
  </si>
  <si>
    <t>Se incluyen los Aspectos Ambientales positivos, generados por el objeto misional de la UNGRD, así mismo se incluye los aspectos ambientales asociados a la generación de llantas usadas por vehículos y los ocasionados por desplazamiento aereo a comisiones.
Debido al cambio de sitio de los proyectos especiales que operaban en Calle 100, se incluye dentro de la presente matriz los Aspectos asociados a las instalaciones de la sede  B calle 26, ya que las características del sitio y demas actividades desarrolladas en las dos, son equivalentes.  (Debido al evento presentado el jueves 17 de Septiembre de 2015, en las instalaciones de la UNGRD Calle 100, relacionado con el incidente de emanación de gases provenientes de las baterias de la sala de sistemas, es necesario incluir dentro de la matriz de identificación de Aspectos Ambientales, los Aspectos e impactos asociados al normal uso de las baterias, así como los Aspectos Ambientales que son generados en situaciones de emergencia.)</t>
  </si>
  <si>
    <t>Seguimiento al control de los aspecto ambientales</t>
  </si>
  <si>
    <t>Con el propósito de validar los controles operacionales para garantizar el control de los aspectos ambientales generados en la UNGRD, se realizón la revisión de acuerdo al cumplimiento de metas ambientales de la UNGRD.</t>
  </si>
  <si>
    <t>02/09/2016
24/10/2016</t>
  </si>
  <si>
    <t>Actualmente en las instalaciones de la UNGRD existen hornos microondas para calentar los alimentos, esto permite tener bienestar y calidad de vida. El consumo por esta actividad no es significativo, sin embargo dentro de las campañas de ahorro se contempla este Item, así como en las inspecciones realizadas.</t>
  </si>
  <si>
    <t>En las comisiones a la atención y manejo de emergencias, por el desplazamiento de personal a los sitios. 
Para controlar lo anterior, se han realizado campañas y charlas para reforzar el manejo y disposición de residuos en terreno.</t>
  </si>
  <si>
    <t>Para garantizar el mínimo impacto por el aspecto asociado, las baterias cson almacenadas con contenedores en caso de que exista derrame, igualmente a la fecha no ha ocurrdo este tipo de situación.</t>
  </si>
  <si>
    <t>*.  PRO – 1300- SIPG - 01-PROGRAMA DE GESTIÓN PARA EL MANEJO INTEGRAL DE RESIDUOS
*. PLA – 1300- SIPG - 01- PLAN DE PREPARACIÓN Y RESPUESTA ANTE EMERGENCIAS AMBIENTALES-RREA</t>
  </si>
  <si>
    <t>Seguimiento y evaluación a los controles ambientales</t>
  </si>
  <si>
    <t>Principales cambios:
1. Evaluación y seguimiento a los controles ambientales implementados para la disminución de los impactos oasionados al menio ambiente, a traves de los programas de Gestión.
2. Revisión de la normatividad aplicable a cada aspecto.
3. Los residuos generados por los recipientes de aseo, ya no son considerados como peligrosos, por lo tanto disminuye su impacto, además que dichos enbasesson tratados en sistema Post- consumo con el contratista.</t>
  </si>
  <si>
    <t>Aspecto ambiental- disminuye : pasa de significativo, a no significativo: El consumo de agua para la preparación de bebidas, se controla a través de la realización de campañas de ahorro y uso eficiente del recurso,</t>
  </si>
  <si>
    <t xml:space="preserve">Debido a que el tipo de verimientos generados en la  UNGRD son netamente domésticos, lo cual no representa carga contaminante objeto de controles adicionales </t>
  </si>
  <si>
    <t>Con la implementación de campañas de disminución en la generación de los residuos y aumento del reciclaje de los Mismos, se ha conseguido durante el primer semestre del 2015 una reducción del 18% en la generación, y un promedio de reciclaje del 35% del total de los residuos generados.</t>
  </si>
  <si>
    <t>Los vapores generados por los aerosoles en la limpieza de equipos, son considerados un aspecto ambiental controlado., lo cual es realizado a través del contratista, lo anterior teniendo en cuenta que  estos mantenimientos no son realizados por la UNGRD.</t>
  </si>
  <si>
    <t>IDENTIFICAR LOS ASPECTOS AMBIENTALES QUE SE GENERAN POR EL DESARROLLO DE LAS ACITIVIDADES PROPIAS DE LA UNGRD CALLE 26 (A y B), VALORACIÓN DE LOS IMPACTOS  Y DETERMINAR LOS CONTROLES NECESARIOS PARA SU MITIGACIÓN</t>
  </si>
  <si>
    <t xml:space="preserve">Ana Milena Alvarez </t>
  </si>
  <si>
    <t xml:space="preserve">Se incluye en la matriz, el ciclo de vida del producto o servicio  sobre el cual la UNGRD tiene incidencia para aplicar acciones de prevención, mitigación y control </t>
  </si>
  <si>
    <t xml:space="preserve">Fase del Ciclo de Vida relacionado con la Gestión de la UNGRD </t>
  </si>
  <si>
    <t>Fortalecimiento de las entidades del SNGRD, se crean mecanismos de la preparación que permiten realizar de manera adecuada la atención de emergencias, generando respuesta oportuna. Y atención de primier respuesta</t>
  </si>
  <si>
    <t>Por el no reciclaje de estos residuos se genera una sobrecarga al relleno sanitario innecesaria.</t>
  </si>
  <si>
    <t>*. PR-1603-GBI-04- Mantenimiento de vehiculos
PLA-1603-SA-01 PESV</t>
  </si>
  <si>
    <t xml:space="preserve">Operación del Servicio </t>
  </si>
  <si>
    <t>Inclusión de parámetros de la Norma ISO 14001:2015. Ciclo de Vida del Servicio relacionadas a las actividades que realiza la UNGRD</t>
  </si>
  <si>
    <t xml:space="preserve">Actualmente la UNGRD, con la estandarización de las ayudas Humanitarias de Emergencia, lográ responder con oportunidad y calidad a las poblaciones afectadas. </t>
  </si>
  <si>
    <t>El derrame de aceites ocasionales, se tiene contemplado en el plan de emergencias ambientales, para contrarrestar el impacto sobre los recursos., para lo cuál se realizan simulacros para poner a prueba la eficacia del protocolo establecido.</t>
  </si>
  <si>
    <t xml:space="preserve">El derrame de aceites ocasionales, se tiene contemplado en el plan de emergencias ambientales, para contrarrestar el impacto sobre los recursos. Se contampla como medida preventiva el mantenimiento e inspecciones a vehículos </t>
  </si>
  <si>
    <t xml:space="preserve">El derrame de sustancias peligrosas, se tiene contemplado en el plan de emergencias ambientales, para contrarrestar el impacto sobre los recursos. </t>
  </si>
  <si>
    <t>Resolución 3957 de  2009 Por la cual se establece lla norma tecnica para el control y manejo de los vertimientos reralizados a la red de alcantarillado público en el Distrito Capital</t>
  </si>
  <si>
    <t>Resolución 3957 de  2009 Por la dcuale se establece lla norma tecnica para el control y manejo de los vertimientos realizados a la red de alcantarillado público en el Distrito Capital</t>
  </si>
  <si>
    <t xml:space="preserve">Establecer el mecanismo de entrega de estos residuos, por parte del Proveedor, dentro del marco de la recolección selectiva de llantas usadas establesido bajo la resolución 1457 de 2010.
</t>
  </si>
  <si>
    <t xml:space="preserve">Generación impresa de Guías, lineamientos, políticas, actos administrativos, entre otros </t>
  </si>
  <si>
    <t xml:space="preserve">Ejecución de plan de acción de los procesos misionales </t>
  </si>
  <si>
    <t xml:space="preserve">De acuerdo con el manejo adecuado y los lineamientos contemplados en el Programa de Gestión Integral de Residuos Sólidos, se estan almacenando de forma adecuada, para la disposición adecuada de acuerdo a la normatividad. </t>
  </si>
  <si>
    <t>Se genera agotamiento de los recursos minerales por el uso de la tinta de impresora ya que son necesarios en la fabricación de las mismas.</t>
  </si>
  <si>
    <t>Actualmente dentro del programa de ahorro y uso eficiente del papel y la Política cero papel, se contemplan estrategias que aporta a la reducción del consumo de tintas para impresora.
Igualmente, dentro del programa de gestión integral de residuos, se garantiza la gestión adecuada en la cadena de generación y disposición de los RAEES, mediante el seguimiento a los proveedores de Tonner.</t>
  </si>
  <si>
    <t>Actualmente la  flota UNGRD cuenta con vehiculos posteriores al año 2011, esto hace que el impacto generado por la quema de combustible este dentro de los standares permitidos de fuentes moviles.</t>
  </si>
  <si>
    <t>La UNGRD, dentro de su misionalidad no realiza la operación de las aeronaves, sin embargo se identifica el Aspecto asociado al desplazamiento aéreo para el cumplimiento de sus funciones, teniendo en cuenta el ciclo de vida del servicion que influye .</t>
  </si>
  <si>
    <t>Las baterias generadas., son almacenadas, pesadas y regstradas para el control de RESPEL mensual, así mismo son entregadas a Nacional de pilas para su disposición final de acuerdo a la normatividad vigente.</t>
  </si>
  <si>
    <t xml:space="preserve">La generación de vapores por el uso de sustancias químicas en el aseo de las instalaciones, es un impacto ambiental, considerado como controlado, debido a las pequeñas concentraciones, las cuales no trascienden de las instalaciones. </t>
  </si>
  <si>
    <t>Con el fin de disminuir el impacto, en caso de que el evento de derrame de sustancias químicas ocurra, este se incluyo con un ptotocolo de actuación en el Plan de respuesta a emergencias ambientales, para lo cual se plantean simulacros para poner a prueba dicho protocolo. Los químicos son biodegradables, y en el almacenamiento se cuenta con diques para contener químicos en caso de derrame accidental</t>
  </si>
  <si>
    <t>De acuerdo a  las visitas de control realizadas por la Secretaria Distrital de Ambiente-SDA,  la generación de residuos resultantes por  el uso de sustancias químicas en el aseo de las instalaciones, no son residuos peligrosos, por ende el impacto es reducido.
Igualmente, los envases producto de esta actividad,  son gestionados con el contratista, por sistema Post-consumo.</t>
  </si>
  <si>
    <t>Consumo de agua en la preparación de bebidas, así como el lavado utensilios de cocina</t>
  </si>
  <si>
    <t xml:space="preserve">* MANUAL GESTIÓN AMBIENTAL Y SST PARA CONTRATISTAS     M-1300-SIPG-01
* PRO – 1300- SIPG - 01-PROGRAMA DE GESTIÓN PARA EL MANEJO INTEGRAL DE RESIDUOS
* PLA-1603-SA-01 PLAN ESTRATEGICO DE SEGURIDAD VIAL  </t>
  </si>
  <si>
    <t xml:space="preserve">*  M-1300-SIPG-01 MANUAL GESTIÓN AMBIENTAL Y SST PARA CONTRATISTAS.     </t>
  </si>
  <si>
    <t>Por el uso de estos componentes, se emiten a la atmosfera concentraciones de CO2, que producen en el aire alteraciones y contribuyen al daño de la capa de ozono.</t>
  </si>
  <si>
    <t>Resolución 1652 de 2007. 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</si>
  <si>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PARTES INTERESADAS</t>
  </si>
  <si>
    <t xml:space="preserve">Funcionarios 
Contratistas
Visitantes 
Ciudadanos 
Proveedores Externos </t>
  </si>
  <si>
    <t xml:space="preserve">PRODUCTOS Y  SERVICIOS </t>
  </si>
  <si>
    <t>ESTRATEGIA DE SERVICIO 
DISEÑO Y DESARROLLO 
OPERACIÓN</t>
  </si>
  <si>
    <t xml:space="preserve">Impresión de documentos </t>
  </si>
  <si>
    <t>Consumo de Papel para entrega en físico de productos de la UNGRD  a las partes Interesadas</t>
  </si>
  <si>
    <t xml:space="preserve">Consumo de energía para uso de equipo de impresión </t>
  </si>
  <si>
    <t xml:space="preserve">*POLITICA CERO PAPEL
*PROGRAMA DE GESTION AHORRO DE PAPEL  PR-1300-SIPG-06. </t>
  </si>
  <si>
    <t>* PRO – 1300- SIPG - 01 - PROGRAMA DE GESTIÓN PARA EL MANEJO INTEGRAL DE RESIDUOS. 
* Manual de seguridad, salud en el Trabajo y Ambiente para contratistas 
*PRO-1300-SIPG-06  GESTIÓN AHORRO DE PAPEL</t>
  </si>
  <si>
    <t xml:space="preserve">*PRO – 1300- SIPG - 04-PROGRAMA DE GESTIÓN PARA EL USO EFICIENTE DE ENERGIA
*PRO-1300-SIPG-05 PROGRAMA DE INSPECCIONES PLANEADAS.
*En el Edificio GOLD 4, se cuenta con luminarias LED,  sensores de movimiento para la iluminación, Iluminación natural, dado las ventanas con las que cuenta el edificio </t>
  </si>
  <si>
    <t>*MANUAL GESTIÓN AMBIENTAL Y SST PARA CONTRATISTAS    M-1300-SIPG-01
*PLA – 1300- SIPG - 01- PLAN DE PREPARACIÓN Y RESPUESTA ANTE EMERGENCIAS AMBIENTALES-RREA
*PRO – 1300- SIPG - 01-PROGRAMA DE GESTIÓN PARA EL MANEJO INTEGRAL DE RESIDUOS
*PRO-1300-SIPG-06  GESTIÓN AHORRO DE PAPEL</t>
  </si>
  <si>
    <t xml:space="preserve">Finalización de vida útil de vehículo por Siniestro </t>
  </si>
  <si>
    <t xml:space="preserve">Generación de residuos peligrosos al realizar disposición final de  vehículo </t>
  </si>
  <si>
    <t>Visitas técnicas, operaciones y comisiones, para  la Gestión del Riesgo</t>
  </si>
  <si>
    <t xml:space="preserve">Ruido por el movimiento de las aeronaves </t>
  </si>
  <si>
    <t xml:space="preserve">Generación de residuos convencionales no aprovechables , por consumo de alimentos y demás actividades que generan residuos (empaques, envases) </t>
  </si>
  <si>
    <t xml:space="preserve">Generación de residuos tales como cascarones de esferos, Cds, botellas, cartón, vidrio,ganchos de cosedora, cd. </t>
  </si>
  <si>
    <t>Consumo de energía al calentar alimentos en Microondas</t>
  </si>
  <si>
    <t xml:space="preserve">Consumo de agua en unidades sanitarias y Lavamanos </t>
  </si>
  <si>
    <t xml:space="preserve">Uso de refrigerente en el mantenimiento del sistema de aire acondicionado de la Sede A y B, cl realizar mantenimientos correctivos </t>
  </si>
  <si>
    <t xml:space="preserve">Consumo de energía para uso de equipos, computadores, iluminación en las zonas de trabajo, consumo de energía por equipos de aire acondicionado </t>
  </si>
  <si>
    <t xml:space="preserve">GENERACION DE RESIDUOS APROVECHABLES </t>
  </si>
  <si>
    <t xml:space="preserve"> </t>
  </si>
  <si>
    <r>
      <t>IMPACTO SOCIAL</t>
    </r>
    <r>
      <rPr>
        <sz val="12"/>
        <color indexed="8"/>
        <rFont val="Arial"/>
        <family val="2"/>
      </rPr>
      <t xml:space="preserve"> +</t>
    </r>
  </si>
  <si>
    <r>
      <t>Se fortalece a la comunidad mediante la ejecución de acciones de mitigación para disminuir las condiciones de amenaza y vulnerabillidad, que son provocadas por la g</t>
    </r>
    <r>
      <rPr>
        <sz val="12"/>
        <rFont val="Arial"/>
        <family val="2"/>
      </rPr>
      <t>eneración de eventos fisicos peligros no intencionales que generan daños a los elementos expuestos.</t>
    </r>
  </si>
  <si>
    <r>
      <rPr>
        <b/>
        <sz val="12"/>
        <color indexed="8"/>
        <rFont val="Arial"/>
        <family val="2"/>
      </rPr>
      <t>Resolución 1297 de 2010: Artículo 11</t>
    </r>
    <r>
      <rPr>
        <sz val="12"/>
        <color indexed="8"/>
        <rFont val="Arial"/>
        <family val="2"/>
      </rPr>
      <t>. Del acopio de Residuos de Pilas y/o Acumuladores. En los centros de acopio, se podrán desarrollar actividades de separación y/o clasificación de los residuos por tipo de tecnología o tipo de uso, como actividades previas a una gestión ambiental adecuada. La capacidad del centro de acopio no deberá exceder, en peso, doce (12) toneladas de pilas y/o acumuladores usados ni, en volumen, 28 m3. Si se excede el límite establecido se entenderá que se trata de un almacenamiento y en consecuencia se le aplicarán las normas ambientales establecidas para este.
Los residuos de pilas y/o acumuladores no podrán permanecer en los centros de acopio por un tiempo superior a 6 meses.</t>
    </r>
  </si>
  <si>
    <t>*PRO – 1300- SIPG - 01-PROGRAMA DE GESTIÓN PARA EL MANEJO INTEGRAL DE RESIDUOS</t>
  </si>
  <si>
    <t>Se genera disposición en los residuos aprovechables, que sin una adecuada separación puede provocar contaminaciión del suelo.</t>
  </si>
  <si>
    <t>Con el propósito de dar una adecuada disposcición y aprovechamiento a este tipo de residuos, desde el año pasado se implemento el sitio de almacenamiento y separación de estos.los residuos se entregan para reciclar a la asociación Puerta de Oro.</t>
  </si>
  <si>
    <t>Presión sobre el recurso que genera energía Eléctrica</t>
  </si>
  <si>
    <t>*PROGRAMA DE USO EFICIENTE DEL AGUA
PR-1300-SIPG-04
En el edificio GOLD4 Se tienen orinales secos 0 L y las unidades sanitarias son de descarga mínima, 4,8 L y llaves de lavamanos 1,9 L.</t>
  </si>
  <si>
    <t xml:space="preserve">El edificio cuenta con certificación LED GOLD, lo que asegura que se consume el agua necesaria en lavamanos y sanitarios, los cuales funcionan con sensores, a partir de la tarjeta STOP, se promueve que se  informe de cualquier daño en los mismos </t>
  </si>
  <si>
    <t xml:space="preserve">REDUCCION DE CAPA DE OZONO </t>
  </si>
  <si>
    <t xml:space="preserve">De acuerdo con la inspección realizada,  se identificó la instalación varios puntos de aire acondicionado
No obstante, el uso de refrigerantes utilizado, de acuerdo a la información suministrada por el personal, presenta características de afectaciones mínimas al ambiente. </t>
  </si>
  <si>
    <t>Resolución 1565 de 2014. Por la cual se expide la Guía metodológica para la elaboración del Plan Estratégico de. Seguridad Vial</t>
  </si>
  <si>
    <t>Actualmente la flota de vehículos de la UNGRD son modelo 2011 o superiores, esto hace que el impacto generado por la quema de combustible este dentro de los estandares permitidos de fuentes moviles. Se realizan mantenimientos preventivos, con el fin de prevenir emisiones por falta de mantenimiento.</t>
  </si>
  <si>
    <t>Resolución 910 de 2008. Por la cual se reglamentan los niveles permisibles de emisión de contaminantes que deberán cumplir las fuentes móviles terrestres, se reglamenta el artículo 91 del Decreto 948 de 1995 y se adoptan otras disposiciones.
Resolución 1565 de 2014. Por la cual se expide la Guía metodológica para la elaboración del Plan Estratégico de. Seguridad Vial
Decreto 1079 de 2015.  se expide el Decreto Único Reglamentario del Sector. Transporte</t>
  </si>
  <si>
    <t xml:space="preserve">Por disposición de residuos no aprovechables una vez ha pasado por el proceso de desintegración del vehículo  </t>
  </si>
  <si>
    <t xml:space="preserve">Residuos peligrosos que sse generan de los vehículos al realizarse proceso de desintegración </t>
  </si>
  <si>
    <t>Se incluye en esta matriz, por las comisiones de funcionarios,  sin embargo, no se cuenta con control e influencia sobre las aerolíneas</t>
  </si>
  <si>
    <t xml:space="preserve">Realizar labores de oficina rutinarias de acuerdo a las funciones de los procesos
Uso de microondas para calentar alimentos
Uso de Aire Acondicionado Uso de unidades sanitarias
Desplazamiento de Funcionarios
Comisiones </t>
  </si>
  <si>
    <t xml:space="preserve">Generación de residuos como envolturas de alimentos, botellas de plástico y cartón en comisiones </t>
  </si>
  <si>
    <t xml:space="preserve">Consumo de agua en los lugares de comisión </t>
  </si>
  <si>
    <t xml:space="preserve">Consumo de energía en los lugares de comisión </t>
  </si>
  <si>
    <t xml:space="preserve">Se realiza sensibilización al personal de comisión, con el fin que en comisión hagan un uso eficiente y racional de los recursos, en este caso agua para baño, hidratación, sanitarios y lavamanos que usen en el terreno </t>
  </si>
  <si>
    <t xml:space="preserve">Se realiza sensibilización al personal de comisión, con el fin que en comisión hagan un uso eficiente y racional de los recursos, en este casoenergía para iluminación, uso de equipos que usen en el terreno </t>
  </si>
  <si>
    <t xml:space="preserve">*PROGRAMA DE USO EFICIENTE DEL AGUA
PR-1300-SIPG-04
Capacitación y sensibilización a funcionarios y contratistas </t>
  </si>
  <si>
    <t>*PRO – 1300- SIPG - 04-PROGRAMA DE GESTIÓN PARA EL USO EFICIENTE DE ENERGIA
*. PRO-1300-SIPG-05 PROGRAMA DE INSPECCIONES PLANEADAS.</t>
  </si>
  <si>
    <t xml:space="preserve">*PRO – 1300- SIPG - 04-PROGRAMA DE GESTIÓN PARA EL USO EFICIENTE DE ENERGIA
Capacitación y sensibilización a funcionarios y contratistas </t>
  </si>
  <si>
    <t xml:space="preserve">ESTRATEGIA DE SERVICIO 
DISEÑO Y DESARROLLO 
</t>
  </si>
  <si>
    <t xml:space="preserve">OPERACIÓN DEL SERVICIO </t>
  </si>
  <si>
    <t xml:space="preserve">Desplazamiento a territorios  para estudios de monitoreo </t>
  </si>
  <si>
    <t xml:space="preserve">OPERACIÓN </t>
  </si>
  <si>
    <t xml:space="preserve">SNGRD,  DAPRE, ENTIDADES TERRITORIALES CIUDADANOS, DEMAS DEFINIDOS EN EL PLAN NACIONAL DE GESTION DE RIESGOS DE DESASTRE SECTORES ADMINISTRATIVOS COMITÉ NACIONAL PARA LA REDUCCION DEL RIESGO, SECTORES DE GOBIERNO, CAR, DNP,  </t>
  </si>
  <si>
    <t>Plan de acción que contribuya a la implementación de la intervención prospectiva, Financiera  y correctiva</t>
  </si>
  <si>
    <t xml:space="preserve">Implementación de acciones de monitoreo en el nivel nacional y/o territorial como insumo para los diferentes sistemas de alertas tempranas. 
</t>
  </si>
  <si>
    <t xml:space="preserve">ESTRATEGIA DE SERVICIO </t>
  </si>
  <si>
    <t>Realizar la ejecución de los proyectos  objeto de los actos jurídicos suscritos.</t>
  </si>
  <si>
    <t xml:space="preserve">Todos aquellos impactos que deben ser identificados por el contratista externo de obra, al momento de iniciar las labores de las obras, las cuales dependen de la aprovación de la UNGRD y la entrega del presupuesto por parte del FNGRD. </t>
  </si>
  <si>
    <t xml:space="preserve">AFECTACION AL AMBIENTE (BIODIVERSIDAD, ACUIFEROS, SUELO, FUENTES SUBTERRANEAS Y SUPEFICIALES) </t>
  </si>
  <si>
    <t>* MANUAL GESTIÓN AMBIENTAL Y SST PARA CONTRATISTAS     M-1300-SIPG-01
INFORME DE MANTENIMIENTO CONTRATISTA</t>
  </si>
  <si>
    <t>*Contratos 
* Estudios de viabilidad de proyectos (Banco de proyectos) 
* MANUAL GESTIÓN AMBIENTAL Y SST PARA CONTRATISTAS     M-1300-SIPG-01
* Informes de Interventoría: Realizar el seguimiento técnico, administrativo, financiero y jurídico (Incluido los temas ambientales)  a los proyectos de intervención correctiva objeto de los actos administrativos suscritos.</t>
  </si>
  <si>
    <t xml:space="preserve">La UNGRD, establece dentro de los estudios de viabilidad de los proyectos,  el cumplimiento legal en temas ambientales de los proyectos de obra, de igual manera en los contratos de ejecución define las responsabilidades del contratista o proveedor externo con respecto al cuidado del ambiente y describe las sanciones en caso de incumplimiento. Por medio de Interventoría (la cual solicita informes de gestión periódica), realiza el seguimiento a las acciones de prevención, mitigación, control  y compensación de acuerdo al tipo de obra de intervención  correctiva </t>
  </si>
  <si>
    <t xml:space="preserve">ESTRATEGIA DE SERVICIO 
OPERACIÓN DEL SERVICIO A CARGO DE PROVEEDORES EXTERNOS, RESPONSABILIDAD DE TERRITORIO </t>
  </si>
  <si>
    <t xml:space="preserve">Conceptos Técnicos,  Documentos técnicos. Líneas de Base, Regulaciones técnicas, Guías,  Circulares, Proyectos de Reducción del Riesgo (Intervención Prospectiva). </t>
  </si>
  <si>
    <t xml:space="preserve">Impactos resultantes de la acción de los proveedores y contratistas externos, los cuales se describen en la ejecución del proyecto  </t>
  </si>
  <si>
    <t>* MANUAL GESTIÓN AMBIENTAL Y SST PARA CONTRATISTAS     M-1300-SIPG-01</t>
  </si>
  <si>
    <t xml:space="preserve">Se cuenta con un único proveedor para las impresiones, actualmente es la Imprenta Nacional </t>
  </si>
  <si>
    <t xml:space="preserve">Impactos generados por el proveedor </t>
  </si>
  <si>
    <t>OPERACIÓN   DEL SERVICIO A CARGO DE PROVEEDORES EXTERNOS</t>
  </si>
  <si>
    <t xml:space="preserve">Actualmente la Entidad ,en el desarrollo de sus funciones, realiza desplazamientos de personal de forma aérea, para realizar asistencias técnicas y atención de mergencias, sin embargo es un aspecto que por el objeto de la UNGRD no es de control directo. Se identifica este impacto, sin embargo se desconocen impactos adicionales por la actividad. </t>
  </si>
  <si>
    <t xml:space="preserve">Actualmente la Entidad, en el desarrollo de sus funciones, realiza desplazamientos de personal de forma aérea, para realizar asistencias técnicas y atención de emergencias, sin embargo es un aspecto que por el objeto de la UNGRD no es de control directo. Se identifica este impacto, sin embargo se desconocen impactos adicionales por la actividad. </t>
  </si>
  <si>
    <t xml:space="preserve">Se incluye en esta matriz, por las comisiones de funcionarios,  sin embargo, no se cuenta con control e influencia sobre las aerolíneas. </t>
  </si>
  <si>
    <t>Coordinación y atención de emergencias.</t>
  </si>
  <si>
    <t>Plan de capacidades de las entidades operativas y entidades territoriales del SNGRD por servicio básico de respuesta.
Insumos que fortalezcan la promoción de políticas del proceso de manejo de desastres.
Generación de insumos técnicos para el SNGRD.</t>
  </si>
  <si>
    <t xml:space="preserve">Estrategia Nacional de respuesta a Emergencias 
Lineamientos generales para la recuperación </t>
  </si>
  <si>
    <t xml:space="preserve">OPERACIÓN   </t>
  </si>
  <si>
    <t>OPERACIÓN</t>
  </si>
  <si>
    <t>Reporte de sala de crisis consolidados, reporte preliminar de radiocomunicaciones, Solicitud de apoyo Departamental, Municipal o internacional</t>
  </si>
  <si>
    <t>Operación de fuentes fijas y móviles  para atención a emergencias</t>
  </si>
  <si>
    <t>Promover los insumos de manejo de desastres a nivel nacional y territorial en la preparación para la respuesta. 
Promover los insumos de manejo de Entidades operativas del SNGRD la elaboración del PAE desastres a nivel nacional y territorial en la
preparación para la recuperación</t>
  </si>
  <si>
    <t>Ley 1523 de 2012  Capítulo VI Asesoramiento y apoyo a
las entidades territoriales en declaratoria de calamidad pública</t>
  </si>
  <si>
    <t>Para la prestación del servicio en respuesta y recuperación de la emergencia, la UNGRD, en el uso de fuentes fijas y móviles, realiza la entrega al territorio donde se genero la emergencia, y este se encarga de su operación mientras lo esten empleando, sin embrago se contempla como un aspecto ambiental para establecer un control.</t>
  </si>
  <si>
    <t>Resolución 910 de 2008. Por la cual se reglamentan los niveles permisibles de emisión de contaminantes que deberán cumplir las fuentes móviles terrestres, se reglamenta el artículo 91 del Decreto 948 de 1995 y se adoptan otras disposiciones.
Ley 1523 de 2012  Capítulo VI Asesoramiento y apoyo a
las entidades territoriales en declaratoria de calamidad pública</t>
  </si>
  <si>
    <t>*. MANUAL GESTIÓN AMBIENTAL Y SST PARA CONTRATISTAS     M-1300-SIPG-01</t>
  </si>
  <si>
    <t>*PLA-1603-GBI-02 PROCEDIMIENTO DE BIENES PARA  LAS EMERGENCIAS  
*. MANUAL GESTIÓN AMBIENTAL Y SST PARA CONTRATISTAS     M-1300-SIPG-01</t>
  </si>
  <si>
    <t>OPERACIÓN   DEL SERVICIO A CARGO DE EXTERNOS</t>
  </si>
  <si>
    <t xml:space="preserve">Impactos generados por el proveedor de impresión de documentos </t>
  </si>
  <si>
    <t>Consumo de combustibles para el funcionamiento de fuentes fijas y móviles para atención de calamidad pública</t>
  </si>
  <si>
    <t>Se pueden generar derrames de aceites, liquidos hidrahulicos, entre otros, de las fuentes fijas y móviles</t>
  </si>
  <si>
    <t>Generación de emisiones a la atmosfera por la quema de combustibles en el uso de fuentes fijas y móviles.</t>
  </si>
  <si>
    <t>Contaminación al aire por los gases emitidos a la atmosfera en la quema de combustibles de fuentes fijas y móviles.</t>
  </si>
  <si>
    <t xml:space="preserve">Contaminación del suelo por derrames ocasionales de sustancias utilizadas en la operación y mantenimiento de fuentes fijas y móviles </t>
  </si>
  <si>
    <t xml:space="preserve">Se pueden generar residuos peligrosos en el mantenimiento de las fuentes fijas y móviles </t>
  </si>
  <si>
    <t xml:space="preserve">Se solicita al área administrativa el certificado de disposición de residuos peligrosos del taller de mantenimiento, con el propósito de garantizar su disposición adecuada.
Se realiza seguimiento a comportamiento ambiental de los proveedores externos </t>
  </si>
  <si>
    <t xml:space="preserve">Clientes Internos (procesos de la UNGRD) 
Proveedores Externos </t>
  </si>
  <si>
    <t xml:space="preserve">SNGRD
CNCR, CNRR,
CNMD
Sectores
I N SARAG
Entidades operativas
del SNGRD
DNP
Entidades
Territoriales
Proveedores Externos </t>
  </si>
  <si>
    <t xml:space="preserve">Impactos resultantes de la acción de los proveedores y contratistas externos, los cuales se describen en la ejecución de la respuesta </t>
  </si>
  <si>
    <t>Todos aquellos impactos que deben ser identificados por el contratista externo para el soporte en respuesta a emergencia</t>
  </si>
  <si>
    <t xml:space="preserve">*Contratos 
* Estudios de viabilidad de proyectos (Banco de proyectos) 
* MANUAL GESTIÓN AMBIENTAL Y SST PARA CONTRATISTAS     M-1300-SIPG-01
</t>
  </si>
  <si>
    <t xml:space="preserve">La UNGRD, establece unos proveedores específicos para la atención de emergencia,  los contratos de ejecución define las responsabilidades del contratista o proveedor externo con respecto al cuidado del ambiente y describe las sanciones en caso de incumplimiento. Por medio de Interventoría  realiza el seguimiento a las acciones de prevención, mitigación, control  y compensación de acuerdo al tipo de  respueta. </t>
  </si>
  <si>
    <t>Calibración de equipos de medición
Mantenimiento preventivo de bienes</t>
  </si>
  <si>
    <t xml:space="preserve">Mantenimiento preventivo y correctivo de Equipos de Aire Acondicionado </t>
  </si>
  <si>
    <t xml:space="preserve">Mantenimiento, preventivo  y correctivo de bienes, atención de bienes siniestrados.  Locativos y de Oficina </t>
  </si>
  <si>
    <t xml:space="preserve">Mantenimiento, preventivo  y correctivo de bienes, atención de bienes siniestrados. Vehículos </t>
  </si>
  <si>
    <t xml:space="preserve">Se realizará seguimiento del cumplimiento de los requisitos legales relacionados con el mantenimiento locativo . Los residuos generados por el proveedor externo, son dispuestos por este. </t>
  </si>
  <si>
    <t>Aunque estas actividades son consideradas no rutinarias, se identifica la generación de estos residuos para que el contratista realice la debida gestión en la disposición.</t>
  </si>
  <si>
    <t xml:space="preserve">Para controlar este aspecto ambiental,  la Entidad mantiene un contrato de lavado de vehículos, el cual esta certificado y por ende cumple con los estándares exigidos para la mitigación de estos aspectos. Se realiazrá seguimiento al cumplimiento de requisitos Legales </t>
  </si>
  <si>
    <t>Inventario de Infraestructura de hardware y comunicaciones
Mantenimiento Preventivo</t>
  </si>
  <si>
    <t>De acuerdo con el programa de gestión integrada de residuos, para los RAEEs Generados en la UNGRD, se garantiza su almacenamiento y disposición adecuada atraves de la selección por parte de computadores para educar, luego de dan de baja mediante resolución y se entregan a un gestor autorizado para que este haga las respectiva disposición final de acuerdo a la reglamentación vigente. En el año 2017 no se generaron RAEEs, 
A parti del año 2018, los RAEE se dispondrán con un gestor autorizado</t>
  </si>
  <si>
    <t xml:space="preserve">De acuerdo con el programa de gestión integrada de residuos, para los RAEEs Generados en la UNGRD, se garantiza su almacenamiento y disposición adecuada atraves de la entrega al proveedor  que actualmente es Rentacómputo </t>
  </si>
  <si>
    <t>*.  PRO – 1300- SIPG - 01-PROGRAMA DE GESTIÓN PARA EL MANEJO INTEGRAL DE RESIDUOS
* MANUAL GESTIÓN AMBIENTAL Y SST PARA CONTRATISTAS     M-1300-SIPG-01</t>
  </si>
  <si>
    <t>Servicios (Alimentación, salón, apoyo audiovisuales,
transportes, hospedaje)</t>
  </si>
  <si>
    <t xml:space="preserve"> Servicios de Catering </t>
  </si>
  <si>
    <t xml:space="preserve">La generación de residuos son gestionados por la empresa de Catering </t>
  </si>
  <si>
    <t>*, PRO – 1300- SIPG - 01-PROGRAMA DE GESTIÓN PARA EL MANEJO INTEGRAL DE RESIDUOS
*. MANUAL GESTIÓN AMBIENTAL Y SST PARA CONTRATISTAS     M-1300-SIPG-01</t>
  </si>
  <si>
    <t>Generación de residuos tales  botellas, cartón, vidrio</t>
  </si>
  <si>
    <t xml:space="preserve">Se realiza capacitación al proveedor Serviaseo, que actualemente se encuentra con contrato de aseo y mantenimiento, para que conozca la politica interna de gestión ambiental y oriente sus acciones a la adecuada separación en la fuente </t>
  </si>
  <si>
    <t xml:space="preserve">Los residuos generados por el proveedor son gestionados y dispuestos por este. </t>
  </si>
  <si>
    <t xml:space="preserve">Se realiza capacitación al proveedor Serviaseo, que actualemente se encuentra con contrato de aseo y mantenimiento, para que conozca la politica interna de gestión ambiental y oriente sus acciones a la adecuada separación en la fuente  de residuos convencionales, de igual manera establecer acciones para la disminución en la generación de residuos de su actividad, reportar cualquier evento que genere impacto ambiental </t>
  </si>
  <si>
    <t xml:space="preserve">Clientes Internos (procesos de la UNGRD) 
Actores viales
Proveedores Externos </t>
  </si>
  <si>
    <t>IMPACTO GENERADO POR PROVEEDOR EXTERNO</t>
  </si>
  <si>
    <t xml:space="preserve">Servicio Vigilancia Privada </t>
  </si>
  <si>
    <t xml:space="preserve">Generación de residuos tales como cascarones de esferos,  botellas, cartón, vidrio,ganchos de cosedora, cd. </t>
  </si>
  <si>
    <t xml:space="preserve">Consumo de energía en el lugar en el que desarrollan su actividad (Cuarto de Cámaras) </t>
  </si>
  <si>
    <t xml:space="preserve">Teniendo en cuenta que el edificio Gold 4, cuenta con la certificación LED-Gold, permite dar continuidad al uso eficiente de la energía, con aprovechamiento de luz natural e iluminación con LED.  </t>
  </si>
  <si>
    <t xml:space="preserve">*PRO – 1300- SIPG - 04-PROGRAMA DE GESTIÓN PARA EL USO EFICIENTE DE ENERGIA
*. MANUAL GESTIÓN AMBIENTAL Y SST PARA CONTRATISTAS     M-1300-SIPG-01
*En el Edificio GOLD 4, se cuenta con luminarias LED,  sensores de movimiento para la iluminación, Iluminación natural, dado las ventanas con las que cuenta el edificio </t>
  </si>
  <si>
    <t>*.  PRO – 1300- SIPG - 01-PROGRAMA DE GESTIÓN PARA EL MANEJO INTEGRAL DE RESIDUOS
*. MANUAL GESTIÓN AMBIENTAL Y SST PARA CONTRATISTAS     M-1300-SIPG-01</t>
  </si>
  <si>
    <t xml:space="preserve">Se solicita a los contratistas que ejercen sus actividades al interior de la UNGRD,  aplicar las políticas de gestión ambiental, cmo separación en la fuente, disminución en la generación de residuos convencionales </t>
  </si>
  <si>
    <t xml:space="preserve">Se divulga  la politica interna de gestión ambiental y oriente sus acciones a la adecuada separación en la fuente </t>
  </si>
  <si>
    <t>*.  PRO – 1300- SIPG - 01-PROGRAMA DE GESTIÓN PARA EL MANEJO INTEGRAL DE RESIDUOS
*. MANUAL GESTIÓN AMBIENTAL Y SST PARA CONTRATISTAS  M-1300-SIPG-01</t>
  </si>
  <si>
    <t xml:space="preserve">Servicio de Mensajería </t>
  </si>
  <si>
    <t xml:space="preserve">Consumo de combustibles para los desplazamientos y envío de correspondencia </t>
  </si>
  <si>
    <t>PLA-1603-SA-01 PESV
*. MANUAL GESTIÓN AMBIENTAL Y SST PARA CONTRATISTAS  M-1300-SIPG-01</t>
  </si>
  <si>
    <t>Control a contratista por medio de contrato y cumplimiento de los requisitos de Mantenimiento de las motocicletas</t>
  </si>
  <si>
    <t xml:space="preserve">Actividades de Fumigación y de servicios de seguridad Sanitaria </t>
  </si>
  <si>
    <t xml:space="preserve">Por derrame o contacto accidental del insumo químico </t>
  </si>
  <si>
    <t xml:space="preserve">Impacto que se mitiga, en el que el proveedor informa  a los funicionarios y contratistas , la actividad se realiza cuando no se encuentran el presonal en la UNGRD </t>
  </si>
  <si>
    <t xml:space="preserve">Se establecen los parámetros de cumplimiento legal, al momento de realizar la actividad de fumigación, informar toxicidad en hojas de seguridad y cumplimiento de competencia del proveedor </t>
  </si>
  <si>
    <t xml:space="preserve">Residuos generados por accidentes viales, Incluidos derrames </t>
  </si>
  <si>
    <t xml:space="preserve">Afectación al suelo por derrames de combustible, aceite hidráulico, entre otros  </t>
  </si>
  <si>
    <t>Control a contratista por medio de contrato y cumplimiento de los requisitos dePlan estratégico de seguridad Vial, en caso que aplique, seguimiento a los programas de seguridad vial,  cuando no aplique el PESV</t>
  </si>
  <si>
    <t>Resolución 1565 de 2014. Por la cual se expide la Guía metodológica para la elaboración del Plan Estratégico de. Seguridad Vial
Decreto 1079 de 2015.  se expide el Decreto Único Reglamentario del Sector. Transporte</t>
  </si>
  <si>
    <t xml:space="preserve">Se pueden generar derrames de aceites, liquidos hidrahulicos, entre otros en accidentes </t>
  </si>
  <si>
    <t xml:space="preserve">*.Plan de Emergencias Ambientales </t>
  </si>
  <si>
    <t>Inclusión de productos y servicios y partes interesadas. Seguimiento al control de los aspectos ambientales</t>
  </si>
  <si>
    <t xml:space="preserve">UNGRD, CMGRD. CONSEJOS DEPARTAMENTALES, MUNICIPALES DE GESTION DE RIESGO DE DESASTRE </t>
  </si>
  <si>
    <t xml:space="preserve">Publicaciones (Libros, volantes, folletos), corrección de estilos de documentos. 
Productos impresos, artes gráficas, piezas publicitarias. </t>
  </si>
  <si>
    <t xml:space="preserve">CONTRATACION DE SERVICIOS Y PRODUCTOS </t>
  </si>
  <si>
    <t xml:space="preserve">AFECTACION DEL AMBIENTE DE ACUERDO A SU OBJETO CONTRACTUAL </t>
  </si>
  <si>
    <t>Realizar contratación de productos y servicios para fomentar la labor de los procesos y generar acciones de conocimiento organizacional, sensibilización, pertenencia institucional, entre otras</t>
  </si>
  <si>
    <t xml:space="preserve">Generación de impactos por la ejecución de compras de productos y sevicios externos </t>
  </si>
  <si>
    <t xml:space="preserve">Afectación del ambiente de acuerdo a los aspectos y los impactos generados por el proveedor externo </t>
  </si>
  <si>
    <t>Sisitema de Gestión Ambiental 
Decreto 1076 de 2015. Decreto Unico de sector ambiente</t>
  </si>
  <si>
    <t xml:space="preserve">Debido a que los residuos generados por esta actividad son mínimos en la UNGRD, ya que no se cuenta con un servicio  de atención, se disponenen en el punto de atención de salud </t>
  </si>
  <si>
    <t xml:space="preserve">Realizar la ejecución de la respuesta para la cual se genera la solicitud en declaratoria de calamidad pública </t>
  </si>
  <si>
    <t xml:space="preserve">Intervención Correctiva, Obras de Emergencia, proyectos sectoriales, procesos de recuperación </t>
  </si>
  <si>
    <t>Seguimiento mediante la aplicación del PESV en la entidad, acciones de prevención de accidentes y simulacros de emergencias ambientales, incluidas en la programación 2018</t>
  </si>
  <si>
    <t xml:space="preserve">Con el Decreto 2085 de 2008 (modificado por el Decreto 2450 de 2008 y el Decreto 1131 de 2009), se adoptan medidas para el ingreso de vehículos al servicio particular y público de transporte terrestre
automotor de carga, mediante los mecanismos de reposición por desintegración física total o caución y se establece como responsabilidad del Ministerio de Transporte el diseño de un programa de financiamiento denominado "Programa de Promoción para la Reposición y Renovación del Parque Automotor de Carga
Resolución 12379 de 2012, del Ministerio de Transporte, se adoptan los procedimientos y se establecen los requisitos para adelantar los trámites ante los organismos de tránsito
La Ley 1630 de 2013 establece un incentivo económico encaminado a propiciar la desintegración de vehículos que han llegado al final de su vida. </t>
  </si>
  <si>
    <t>Decreto 4741 de 2005.  Por el cual se reglamenta parcialmente la prevención y el manejo de los residuos o desechos peligrosos generados en el marco de la gestión integral. Decreto 1076 de 2015 Título 6, Capítulo 1, Sección 1 Artículo 2.2.6.1.1.1. al Artículo 2.2.6.2.3.6. Gestión de los Residuos Peligrosos. . 
Resolución 1754 de 2011.  Por la cual se adopta el Plan para la Gestión –integral de Residuos Peligrosos para el Distrito Capital.</t>
  </si>
  <si>
    <t xml:space="preserve">Decreto 4741 de 2005.  Por el cual se reglamenta parcialmente la prevención y el manejo de los residuos o desechos peligrosos generados en el marco de la gestión integral. Decreto 1076 de 2015 Título 6, Capítulo 1, Sección 1 Artículo 2.2.6.1.1.1. al Artículo 2.2.6.2.3.6. Gestión de los Residuos Peligrosos. </t>
  </si>
  <si>
    <t>PLA-1603-SA-01 PESV
*. PLA – 1300- SIPG - 01- PLAN DE PREPARACIÓN Y RESPUESTA ANTE EMERGENCIAS AMBIENTALES-RREA</t>
  </si>
  <si>
    <t>Decreto 1076 de 2015 Título 6, Capítulo 1, Sección 1 Artículo 2.2.6.1.1.1. al Artículo 2.2.6.2.3.6. Gestión de los Residuos Peligrosos.  Residuos Peligrosos  Por el cual se reglamenta parcialmente la prevención y el manejo de los residuos o desechos peligrosos generados en el marco de la gestión integral.</t>
  </si>
  <si>
    <t>Decreto 1076 de 2015 Título 6, Capítulo 1, Sección 1 Artículo 2.2.6.1.1.1. al Artículo 2.2.6.2.3.6. Gestión de los Residuos Peligrosos.   Por el cual se reglamenta parcialmente la prevención y el manejo de los residuos o desechos peligrosos generados en el marco de la gestión integral.</t>
  </si>
  <si>
    <t xml:space="preserve">Generación de residuos de dotación de funcionarios, al momento de ser entregados por daño, uso o cambios que afecten la imagen institucional. </t>
  </si>
  <si>
    <t>Afectación al recurso por generación de residuos en alta cantidad por el cambio de dotación, daños en la misma o cambio debido al uso de la dotación institucional</t>
  </si>
  <si>
    <t xml:space="preserve">*, PRO – 1300- SIPG - 01-PROGRAMA DE GESTIÓN PARA EL MANEJO INTEGRAL DE RESIDUOS
</t>
  </si>
  <si>
    <t>La dotación del personal, la recibe el área de gestión Adminsitrativa, la cual la almacena y posteriormente es entregada embalada y marcada a la fundación DAME TU MANO, la cual tiene convenio con CONECTA para recibir material reutilizable, esta fundación le da tratamiento de reuso.</t>
  </si>
  <si>
    <t xml:space="preserve">Nota: Debido a que los vehículos y equipos para la atención de emergencias de la UNGRD, fueron adquiridos a partir del año 2007 (vehículos), y 2015 (equipos), dentro del programa de gestión para el manejo integral de  los residuos aún no se contempla, sin embargo,  se tiene previsto implementar la Gestión una ves se termine la vida útil de estos.
* Guia ambiental para el tratamiento de vehiculos. 2015 Ministerio de Ambiente </t>
  </si>
  <si>
    <t>Actualmente la flota de vehículos de la UNGRD son modelo 2007 o superiores, esto hace que aún no se genere el impacto por finalización de vida util. Una vez termine la vida útil de los vehículos y equipos (a largo Plazo, debido que los equipos fueron adquiridos en el 2015, y los vehículos son modelos 2007) se generan residuos que deben ser dispuestos de forma especial de acuerdo a la normatividad vigente.</t>
  </si>
  <si>
    <t xml:space="preserve">Actualmente la flota de vehículos de la UNGRD son modelo 2007 o superiores, sin embargo, en caso de algún siniestro de vehículo que resulte como pérdida total del vehículo se procederá con el cumplimiento legal respectivo. </t>
  </si>
  <si>
    <t xml:space="preserve">Sistema de Gestión Ambiental. 
Decreto 1076 de 2015 Decreto único sector Ambiente </t>
  </si>
  <si>
    <t>*Dirigir y coordinar el Sistema Nacional para la Prevención y Atención de Desastres ­ SNPAD, hacer seguimiento a su funcionamiento y efectuar propuestas para sumejora en los niveles nacional y territorial
*Coordinar, impulsar y fortalecer capacidades para el conocimiento del riesgo, reducción del mismo y manejo de desastres, y su articulación con los procesos de desarrollo en los ámbitos nacional y territorial del Sistema Nacional para la Prevención y Atención de Desastres - SNPAD;
*Proponer y articular las políticas. estrategias, planes, programas, proyectos y procedimientos nacionales de gestión del riesgo de desastres, en el marco del Sistema Nacional para la Prevención y Atención de Desastres - SNPAD y actualizar el marco normativo y los instrumentos de gestión del SNPAD
*Promover la articulación con otros sistemas administrativos, tales como el Sistema Nacional de Planeación, el Sistema Nacional Ambiental, el Sistema Nacional de Ciencia, Tecnología e Innovación y el Sistema Nacional de Bomberos, entre otros, en los temas de su competencia
*Formular y coordinar la ejecución de un plan nacional para la gestión del riesgo de desastres, realizar el seguimiento y evaluación del mismo
*Orientar y apoyar a las entidades nacionales y territoriales en su fortalecimiento institucional para la gestión del riesgo de desastres y asesorarlos para la inclusión de la política de gestión del riesgo de desastres en los Planes Territoriales
* Promover y realizar los análisis, estudios e investigaciones en materia de su competencia.</t>
  </si>
  <si>
    <t xml:space="preserve">Se realiza revisión general a la Matriz de aspectos e impactos Ambientales, se incluye productos y servicios (Entradas), de tal manera que se evalúa a partir del ciclo de vida del servicio los aspectos e impactos de la organización </t>
  </si>
  <si>
    <t>El uso de equipos de impresión con bajo consumo de energía, al momento de no uso de suspende, permite realizar ahorro importante de energía. La magnitud de uso de energía se revalúa por lo que las impresoras cuentan con mecanismos de ahorro. El impacto pasa de SIGNIFICATIVO a NO SIGNIFICATIVO</t>
  </si>
  <si>
    <t>N:A.</t>
  </si>
  <si>
    <t xml:space="preserve">Teniendo en cuenta que el edificio Gold 4, cuenta con la certificación LED-Gold, permite dar continuidad al uso eficiente de la energía, con aprovechamiento de luz natural e iluminación con LED. Igualmente se implementan campañas para apagar equipos y aparatos electrónicos cuando esten en desuso.
28/03/2018.  Se revalúa el impacto, teniendo en cuenta las condiciones del edificio, las campañas orientadas al ahorro de energía  y se define que el impacto se encuentra controlado, por ende no se requiere un programa de gestión, se mantendrán las actividades que actualmente se tienen contempalas en el plan de acción </t>
  </si>
  <si>
    <t xml:space="preserve">En las instalaciones no se puede controlar el consumo de agua por unidades sanitarias, debido a que el consumo se reporta por todo el edificio y se cancela en el canon de arrendamiento.  No obstante, y con el fin de garantizar el uso eficiente del recurso,  se han implementado campañas encaminadas hacia el ahorro y uso eficiente del recurso. El edificio cuenta con certificación LED GOLD, lo que asegura que se consume el agua necesaria en lavamanos y sanitarios, los cuales funcionan con sensores, a partir de la tarjeta STOP, se promueve que se  informe de cualquier daño en los mismos 
28/03/2018 Se revalúa el impacto ambiental, teniendo en cuenta las condicines locativas de las instalaciones en las que ectualmente se ecnuentra la UNGRD, lo cual actual como un control principal y disminuye la magnitud del impacto. Se continuará realizando actividades orientadas a la disminución de los consumos </t>
  </si>
  <si>
    <t xml:space="preserve">El consumo de energía por la operación del Sistema de Radiocomunicaciones es constatante, esto debido a las funciones de ley de la UNGRD. Sin embargo se genera en una sola área por lo cual el consumo no se califica como significativo </t>
  </si>
  <si>
    <t xml:space="preserve">Evaluación de los Aspectos Consumo de Agua y Energía, los anteriores pasan de ser Aspectos SIGNIFICATIVOS a NO SIGNIFICATIVOS, teniendo en cuenta los controles que desde la infraestructura se la SEDE A se contemplan como sensores de agua y luz, orinales secos, sanitarios con bajo consumo de agua, </t>
  </si>
  <si>
    <t xml:space="preserve">Se realiza revisión de la valoración de los aspectos ambientales, inclusión del aspecto ambiental generación de residuos aprovechables por disposiciópn de dotación de funcionarios al finalizar su vida útil. </t>
  </si>
  <si>
    <t xml:space="preserve">Proceso de Chatarrización del vehículo </t>
  </si>
  <si>
    <t>El mantenimiento de vehículos se tiene contratado con taller externo. 
Generacion , de aceites usados, filtros de aceite, emvases,  trapos y estopas impregnados.</t>
  </si>
  <si>
    <t xml:space="preserve">Generación de envases y utensilios de pintura, elementos que por su composición química, son catalogados como peligrosos y que se generan al realizar mantenimiento locativo </t>
  </si>
  <si>
    <t xml:space="preserve">Generación de envases y demás empaques que contienen las sustancias químicas utilizadas en el orden y la limpieza de las instalaciones  </t>
  </si>
  <si>
    <t>Generacion , de aceites usados, filtros de aceite, envases,  trapos y estopas inpregnados en el moento de mantenimiento de vehículo, incluidas llantas.</t>
  </si>
  <si>
    <t>Se presenta presión sobre el recurso por disposición en relleno sanitario.</t>
  </si>
  <si>
    <t xml:space="preserve">Por medio de la actualización al manual de seguridad, salud en el trabajo y ambiente, se definen los criterios de seguimiento a los contratistas críticos, que será divulgado a los supervisores. Ya que son lo supervisores del contrato quienes realizarán los estudios previos en los cuales se incluirá el cumplimiento de requisitos legales a proveedores críticos </t>
  </si>
  <si>
    <t>Seguimiento y control de los aspecto ambientales de la UNGRD</t>
  </si>
  <si>
    <t>Con el propósito de validar el control y seguimiento operacional, se logra controlar los aspectos ambientales generados en la UNGRD, teniendo encuent Las metas ambientales de la UNGRD.</t>
  </si>
  <si>
    <t xml:space="preserve">21/11/2018
</t>
  </si>
  <si>
    <t>Lady Julieth Gaitan Aguilera</t>
  </si>
  <si>
    <t xml:space="preserve">Definición de metodologías para evaluar y analizar el riesgo
Identificar las estrategias de comunicación para promover conciencia del Riesgo.
Escenarios de riesgo Definidos </t>
  </si>
  <si>
    <t xml:space="preserve">Dentro del Ciclo de vida del servicio, se busca que el  papel que la UNGRD adquiera sea papel ecológico. para lo cual se cuenta con papel REPRGRAF EL cual basa su produccion en la caña de azucar y cuenta con el seño ambiental colombiano.
De acuerdo con las mediciones periódicas del indicador que refleja el consumo de papel en la UNGRD,  durante el ulitmo perido del 2018 no se di cumplimiento a los indicadores de medicion de papel atrivuyendo a el cambio de Direccion y inclusion de personal nuevo.Por lo cual se debe realizar actividades de fortalecimiento en la politica de cero papel 
Se definem cajoneras para hacer más visible la selección de papel (Reduce, Reutiliza, Recicla).   Ver matriz de indicadores y/o reporte en NeoGestión. 
Y se dispone el papel como material reciclable </t>
  </si>
  <si>
    <t xml:space="preserve">Las intalacion del edificio cuenta con aires mecanicos, mas un sistema de aires convencionales instalados en la UNGRD, lo cuales actualmente se encuentran fuero da funcionamiento . 
En el area de Data Center se tiene aires de presicion los cuales funcionan a base de agua mas aun asi consumen energia. </t>
  </si>
  <si>
    <t>Debido a la falta de control durante el ultimo perido del año 2018 se genero un aumento de residuos ordinarios inclimpliendo las metas trazadas de reduccion del 10%. 
La meta de reciclaje no logro dar de igual forma cumplimiento para lo cual se debera dar cumplimiento a la medida correctivida a fin de lograr cumplir las metas trasadas.</t>
  </si>
  <si>
    <t xml:space="preserve">Consumo de energia por uso de aires acondicionados de presicion Hemerson en el Data Center, Aire aires convencionales en las instalaciones de las oficinas </t>
  </si>
  <si>
    <t>*. MANUAL GESTIÓN AMBIENTAL Y SST PARA CONTRATISTAS     M-1300-SIPG-01
Mantenimiento al sistema de aire acondicionado</t>
  </si>
  <si>
    <t xml:space="preserve">Para el funcionamiento del sisteama de aire acondicionado convencionles de las sedes A y B, se usa refrigerantes la ejecucion de sus mantenimientos. </t>
  </si>
  <si>
    <t xml:space="preserve">De acuerdo con la inspección realizada a las Sedes A y B, e evidencia la existencia de aire acondicionados mecanicos y convencionales, siendo estos ultimos sugetos a mantenimientos de cambios de regigerantes, sin embargo el uso de los mismos es intermitente.
No obstante, el uso de refrigerantes utilizado, de acuerdo a la información suministrada por el personal, presenta características de afectaciones mínimas al ambiente,es de aclarar que para el año 2018 solo se realizo un solo mantenimiento a los aires. </t>
  </si>
  <si>
    <t xml:space="preserve">Se incluyeron aspectos referentes a consumo de energia y uso de refigerantes, teniendo encuenta el uso de aires acondicionados en las sedes A y B. </t>
  </si>
  <si>
    <t xml:space="preserve">Es de aclarar que los mantenimientos de estos solo se realizaron una sola vez en el año 2018 y el uso de los aires es de forma intermintentes y actualmente no se encuentran en uso. </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</si>
</sst>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 numFmtId="191" formatCode="[$-240A]dddd\,\ dd&quot; de &quot;mmmm&quot; de &quot;yyyy"/>
    <numFmt numFmtId="192" formatCode="[$-240A]hh:mm:ss\ AM/PM"/>
    <numFmt numFmtId="193" formatCode="[$-F800]dddd\,\ mmmm\ dd\,\ yyyy"/>
  </numFmts>
  <fonts count="72">
    <font>
      <sz val="11"/>
      <color theme="1"/>
      <name val="Calibri"/>
      <family val="2"/>
    </font>
    <font>
      <sz val="11"/>
      <color indexed="8"/>
      <name val="Calibri"/>
      <family val="2"/>
    </font>
    <font>
      <b/>
      <sz val="11"/>
      <name val="Tahoma"/>
      <family val="2"/>
    </font>
    <font>
      <sz val="11"/>
      <name val="Tahoma"/>
      <family val="2"/>
    </font>
    <font>
      <b/>
      <sz val="12"/>
      <name val="Tahoma"/>
      <family val="2"/>
    </font>
    <font>
      <sz val="12"/>
      <name val="Tahoma"/>
      <family val="2"/>
    </font>
    <font>
      <sz val="14"/>
      <name val="Arial"/>
      <family val="2"/>
    </font>
    <font>
      <b/>
      <sz val="12"/>
      <name val="Arial"/>
      <family val="2"/>
    </font>
    <font>
      <sz val="12"/>
      <name val="Arial"/>
      <family val="2"/>
    </font>
    <font>
      <sz val="12"/>
      <color indexed="8"/>
      <name val="Arial"/>
      <family val="2"/>
    </font>
    <font>
      <b/>
      <sz val="12"/>
      <color indexed="8"/>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Arial"/>
      <family val="2"/>
    </font>
    <font>
      <b/>
      <sz val="12"/>
      <color indexed="9"/>
      <name val="Arial"/>
      <family val="2"/>
    </font>
    <font>
      <b/>
      <sz val="14"/>
      <color indexed="8"/>
      <name val="Arial"/>
      <family val="2"/>
    </font>
    <font>
      <b/>
      <i/>
      <sz val="12"/>
      <color indexed="8"/>
      <name val="Arial"/>
      <family val="2"/>
    </font>
    <font>
      <b/>
      <sz val="12"/>
      <color indexed="17"/>
      <name val="Arial"/>
      <family val="2"/>
    </font>
    <font>
      <sz val="12"/>
      <color indexed="55"/>
      <name val="Arial"/>
      <family val="2"/>
    </font>
    <font>
      <b/>
      <sz val="12"/>
      <color indexed="55"/>
      <name val="Arial"/>
      <family val="2"/>
    </font>
    <font>
      <b/>
      <sz val="24"/>
      <color indexed="8"/>
      <name val="Arial"/>
      <family val="2"/>
    </font>
    <font>
      <sz val="8"/>
      <name val="Tahoma"/>
      <family val="2"/>
    </font>
    <font>
      <sz val="10"/>
      <color indexed="8"/>
      <name val="Calibri"/>
      <family val="0"/>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Arial"/>
      <family val="2"/>
    </font>
    <font>
      <b/>
      <sz val="12"/>
      <color theme="0"/>
      <name val="Arial"/>
      <family val="2"/>
    </font>
    <font>
      <b/>
      <sz val="14"/>
      <color theme="1"/>
      <name val="Arial"/>
      <family val="2"/>
    </font>
    <font>
      <sz val="12"/>
      <color theme="1"/>
      <name val="Arial"/>
      <family val="2"/>
    </font>
    <font>
      <b/>
      <sz val="12"/>
      <color theme="1"/>
      <name val="Arial"/>
      <family val="2"/>
    </font>
    <font>
      <sz val="12"/>
      <color rgb="FF000000"/>
      <name val="Arial"/>
      <family val="2"/>
    </font>
    <font>
      <b/>
      <i/>
      <sz val="12"/>
      <color theme="1"/>
      <name val="Arial"/>
      <family val="2"/>
    </font>
    <font>
      <b/>
      <sz val="12"/>
      <color theme="6" tint="-0.4999699890613556"/>
      <name val="Arial"/>
      <family val="2"/>
    </font>
    <font>
      <sz val="12"/>
      <color theme="0" tint="-0.24997000396251678"/>
      <name val="Arial"/>
      <family val="2"/>
    </font>
    <font>
      <b/>
      <sz val="12"/>
      <color theme="0" tint="-0.24997000396251678"/>
      <name val="Arial"/>
      <family val="2"/>
    </font>
    <font>
      <b/>
      <sz val="24"/>
      <color theme="1"/>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7285D"/>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AC81E"/>
        <bgColor indexed="64"/>
      </patternFill>
    </fill>
    <fill>
      <patternFill patternType="solid">
        <fgColor rgb="FFFFFF00"/>
        <bgColor indexed="64"/>
      </patternFill>
    </fill>
    <fill>
      <patternFill patternType="solid">
        <fgColor rgb="FF00206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medium"/>
      <right style="thin"/>
      <top style="thin"/>
      <bottom>
        <color indexed="63"/>
      </bottom>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medium"/>
      <right style="thin"/>
      <top style="medium"/>
      <bottom style="thin"/>
    </border>
    <border>
      <left style="thin"/>
      <right style="thin"/>
      <top style="medium"/>
      <bottom>
        <color indexed="63"/>
      </bottom>
    </border>
    <border>
      <left style="thin"/>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228">
    <xf numFmtId="0" fontId="0" fillId="0" borderId="0" xfId="0" applyFont="1" applyAlignment="1">
      <alignment/>
    </xf>
    <xf numFmtId="0" fontId="60" fillId="0" borderId="10" xfId="0" applyFont="1" applyFill="1" applyBorder="1" applyAlignment="1">
      <alignment horizontal="center" vertical="center" textRotation="90" wrapText="1"/>
    </xf>
    <xf numFmtId="0" fontId="61" fillId="33" borderId="10" xfId="0" applyFont="1" applyFill="1" applyBorder="1" applyAlignment="1">
      <alignment horizontal="center" vertical="center" textRotation="90" wrapText="1"/>
    </xf>
    <xf numFmtId="0" fontId="61" fillId="33" borderId="10" xfId="0" applyFont="1" applyFill="1" applyBorder="1" applyAlignment="1">
      <alignment vertical="center" textRotation="90" wrapText="1"/>
    </xf>
    <xf numFmtId="0" fontId="61" fillId="33" borderId="10" xfId="0" applyFont="1" applyFill="1" applyBorder="1" applyAlignment="1">
      <alignment vertical="center" wrapText="1"/>
    </xf>
    <xf numFmtId="0" fontId="61" fillId="33" borderId="10" xfId="0" applyFont="1" applyFill="1" applyBorder="1" applyAlignment="1">
      <alignment horizontal="center" vertical="center" wrapText="1"/>
    </xf>
    <xf numFmtId="0" fontId="62" fillId="34" borderId="11" xfId="0" applyFont="1" applyFill="1" applyBorder="1" applyAlignment="1">
      <alignment vertical="center" wrapText="1"/>
    </xf>
    <xf numFmtId="0" fontId="62" fillId="34" borderId="12" xfId="0" applyFont="1" applyFill="1" applyBorder="1" applyAlignment="1">
      <alignment vertical="center" wrapText="1"/>
    </xf>
    <xf numFmtId="0" fontId="63" fillId="0" borderId="0" xfId="0" applyFont="1" applyFill="1" applyBorder="1" applyAlignment="1">
      <alignment/>
    </xf>
    <xf numFmtId="0" fontId="63" fillId="0" borderId="0" xfId="0" applyFont="1" applyFill="1" applyAlignment="1">
      <alignment/>
    </xf>
    <xf numFmtId="0" fontId="7" fillId="35" borderId="0" xfId="0" applyFont="1" applyFill="1" applyBorder="1" applyAlignment="1">
      <alignment horizontal="center" vertical="center" wrapText="1"/>
    </xf>
    <xf numFmtId="0" fontId="63" fillId="0" borderId="0" xfId="0" applyFont="1" applyBorder="1" applyAlignment="1">
      <alignment horizontal="center" vertical="center" wrapText="1"/>
    </xf>
    <xf numFmtId="0" fontId="63" fillId="0" borderId="0" xfId="0" applyFont="1" applyFill="1" applyAlignment="1">
      <alignment horizontal="center" vertical="center"/>
    </xf>
    <xf numFmtId="0" fontId="6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 vertical="center" textRotation="90" wrapText="1"/>
    </xf>
    <xf numFmtId="0" fontId="65" fillId="36" borderId="10" xfId="0" applyFont="1" applyFill="1" applyBorder="1" applyAlignment="1">
      <alignment horizontal="center" vertical="center" wrapText="1"/>
    </xf>
    <xf numFmtId="0" fontId="66" fillId="37" borderId="10" xfId="0" applyFont="1" applyFill="1" applyBorder="1" applyAlignment="1">
      <alignment horizontal="center" vertical="center" wrapText="1"/>
    </xf>
    <xf numFmtId="0" fontId="63" fillId="0" borderId="10" xfId="0" applyFont="1" applyFill="1" applyBorder="1" applyAlignment="1">
      <alignment horizontal="center" vertical="center" textRotation="90" wrapText="1"/>
    </xf>
    <xf numFmtId="0" fontId="64" fillId="37"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15" fontId="64" fillId="0" borderId="10" xfId="0" applyNumberFormat="1"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3" fillId="0" borderId="10" xfId="0" applyFont="1" applyBorder="1" applyAlignment="1">
      <alignment horizontal="justify" vertical="center" wrapText="1"/>
    </xf>
    <xf numFmtId="0" fontId="66" fillId="0" borderId="10" xfId="0" applyFont="1" applyFill="1" applyBorder="1" applyAlignment="1">
      <alignment horizontal="center" vertical="center" wrapText="1"/>
    </xf>
    <xf numFmtId="0" fontId="63" fillId="0" borderId="10" xfId="0" applyFont="1" applyFill="1" applyBorder="1" applyAlignment="1">
      <alignment horizontal="justify" vertical="center" wrapText="1"/>
    </xf>
    <xf numFmtId="0" fontId="63" fillId="0" borderId="14" xfId="0" applyFont="1" applyFill="1" applyBorder="1" applyAlignment="1">
      <alignment vertical="center" wrapText="1"/>
    </xf>
    <xf numFmtId="0" fontId="63" fillId="0" borderId="15" xfId="0" applyFont="1" applyFill="1" applyBorder="1" applyAlignment="1">
      <alignment vertical="center" wrapText="1"/>
    </xf>
    <xf numFmtId="0" fontId="63" fillId="36" borderId="10" xfId="0" applyFont="1" applyFill="1" applyBorder="1" applyAlignment="1">
      <alignment horizontal="center" vertical="center" wrapText="1"/>
    </xf>
    <xf numFmtId="0" fontId="63" fillId="0" borderId="0" xfId="0" applyFont="1" applyFill="1" applyAlignment="1">
      <alignment vertical="center"/>
    </xf>
    <xf numFmtId="0" fontId="65" fillId="0" borderId="10" xfId="0" applyFont="1" applyFill="1" applyBorder="1" applyAlignment="1">
      <alignment horizontal="center" vertical="center" wrapText="1"/>
    </xf>
    <xf numFmtId="0" fontId="65" fillId="0" borderId="13" xfId="0" applyFont="1" applyFill="1" applyBorder="1" applyAlignment="1">
      <alignment horizontal="left" vertical="center" wrapText="1"/>
    </xf>
    <xf numFmtId="0" fontId="63" fillId="0" borderId="10" xfId="0" applyFont="1" applyFill="1" applyBorder="1" applyAlignment="1">
      <alignment vertical="center" wrapText="1"/>
    </xf>
    <xf numFmtId="0" fontId="63" fillId="36" borderId="10" xfId="0" applyFont="1" applyFill="1" applyBorder="1" applyAlignment="1">
      <alignment horizontal="justify" vertical="center" wrapText="1"/>
    </xf>
    <xf numFmtId="0" fontId="8" fillId="0" borderId="10" xfId="0" applyFont="1" applyFill="1" applyBorder="1" applyAlignment="1">
      <alignment horizontal="left" vertical="center" wrapText="1"/>
    </xf>
    <xf numFmtId="0" fontId="63" fillId="36" borderId="16" xfId="0" applyFont="1" applyFill="1" applyBorder="1" applyAlignment="1">
      <alignment horizontal="justify" vertical="center" wrapText="1"/>
    </xf>
    <xf numFmtId="0" fontId="65" fillId="36" borderId="10" xfId="0" applyFont="1" applyFill="1" applyBorder="1" applyAlignment="1">
      <alignment horizontal="justify" vertical="center" wrapText="1"/>
    </xf>
    <xf numFmtId="0" fontId="63" fillId="36" borderId="10" xfId="0" applyFont="1" applyFill="1" applyBorder="1" applyAlignment="1">
      <alignment horizontal="left" vertical="center" wrapText="1"/>
    </xf>
    <xf numFmtId="0" fontId="63" fillId="36" borderId="13" xfId="0" applyFont="1" applyFill="1" applyBorder="1" applyAlignment="1">
      <alignment horizontal="left" vertical="center" wrapText="1"/>
    </xf>
    <xf numFmtId="0" fontId="66" fillId="38" borderId="10" xfId="0" applyFont="1" applyFill="1" applyBorder="1" applyAlignment="1">
      <alignment horizontal="center" vertical="center" wrapText="1"/>
    </xf>
    <xf numFmtId="0" fontId="65" fillId="36" borderId="13" xfId="0" applyFont="1" applyFill="1" applyBorder="1" applyAlignment="1">
      <alignment horizontal="left" vertical="center" wrapText="1"/>
    </xf>
    <xf numFmtId="0" fontId="64" fillId="0" borderId="0" xfId="0" applyFont="1" applyAlignment="1">
      <alignment horizontal="right" vertical="center"/>
    </xf>
    <xf numFmtId="0" fontId="8" fillId="0" borderId="17" xfId="0" applyFont="1" applyFill="1" applyBorder="1" applyAlignment="1">
      <alignment horizontal="center" vertical="center"/>
    </xf>
    <xf numFmtId="0" fontId="7" fillId="39" borderId="10" xfId="0" applyFont="1" applyFill="1" applyBorder="1" applyAlignment="1">
      <alignment horizontal="center" vertical="center"/>
    </xf>
    <xf numFmtId="15" fontId="64" fillId="0" borderId="10" xfId="0" applyNumberFormat="1" applyFont="1" applyFill="1" applyBorder="1" applyAlignment="1">
      <alignment horizontal="center" vertical="center"/>
    </xf>
    <xf numFmtId="0" fontId="63" fillId="0" borderId="18" xfId="0" applyFont="1" applyFill="1" applyBorder="1" applyAlignment="1">
      <alignment horizontal="center" vertical="center"/>
    </xf>
    <xf numFmtId="0" fontId="63" fillId="0" borderId="18" xfId="0" applyFont="1" applyFill="1" applyBorder="1" applyAlignment="1">
      <alignment horizontal="center"/>
    </xf>
    <xf numFmtId="0" fontId="63" fillId="0" borderId="0" xfId="0" applyFont="1" applyFill="1" applyBorder="1" applyAlignment="1">
      <alignment horizontal="center"/>
    </xf>
    <xf numFmtId="0" fontId="68" fillId="0" borderId="19" xfId="0" applyFont="1" applyFill="1" applyBorder="1" applyAlignment="1">
      <alignment/>
    </xf>
    <xf numFmtId="0" fontId="68" fillId="0" borderId="20" xfId="0" applyFont="1" applyFill="1" applyBorder="1" applyAlignment="1">
      <alignment/>
    </xf>
    <xf numFmtId="0" fontId="68" fillId="0" borderId="20" xfId="0" applyFont="1" applyFill="1" applyBorder="1" applyAlignment="1">
      <alignment horizontal="center" vertical="center"/>
    </xf>
    <xf numFmtId="0" fontId="68" fillId="0" borderId="21" xfId="0" applyFont="1" applyFill="1" applyBorder="1" applyAlignment="1">
      <alignment/>
    </xf>
    <xf numFmtId="0" fontId="69" fillId="0" borderId="22" xfId="0" applyFont="1" applyFill="1" applyBorder="1" applyAlignment="1">
      <alignment/>
    </xf>
    <xf numFmtId="0" fontId="69" fillId="0" borderId="0" xfId="0" applyFont="1" applyFill="1" applyBorder="1" applyAlignment="1">
      <alignment/>
    </xf>
    <xf numFmtId="0" fontId="69" fillId="0" borderId="0" xfId="0" applyFont="1" applyFill="1" applyBorder="1" applyAlignment="1">
      <alignment horizontal="center" vertical="center"/>
    </xf>
    <xf numFmtId="0" fontId="68" fillId="0" borderId="0" xfId="0" applyFont="1" applyFill="1" applyBorder="1" applyAlignment="1">
      <alignment/>
    </xf>
    <xf numFmtId="0" fontId="68" fillId="0" borderId="0" xfId="0" applyFont="1" applyFill="1" applyBorder="1" applyAlignment="1">
      <alignment horizontal="center" vertical="center"/>
    </xf>
    <xf numFmtId="0" fontId="68" fillId="0" borderId="23" xfId="0" applyFont="1" applyFill="1" applyBorder="1" applyAlignment="1">
      <alignment/>
    </xf>
    <xf numFmtId="0" fontId="68" fillId="0" borderId="22" xfId="0" applyFont="1" applyFill="1" applyBorder="1" applyAlignment="1">
      <alignment/>
    </xf>
    <xf numFmtId="0" fontId="68" fillId="0" borderId="0" xfId="0" applyFont="1" applyFill="1" applyBorder="1" applyAlignment="1">
      <alignment/>
    </xf>
    <xf numFmtId="0" fontId="68" fillId="0" borderId="17" xfId="0" applyFont="1" applyFill="1" applyBorder="1" applyAlignment="1">
      <alignment horizontal="center" vertical="center"/>
    </xf>
    <xf numFmtId="0" fontId="68" fillId="0" borderId="17" xfId="0" applyFont="1" applyFill="1" applyBorder="1" applyAlignment="1">
      <alignment/>
    </xf>
    <xf numFmtId="0" fontId="68" fillId="0" borderId="24" xfId="0" applyFont="1" applyFill="1" applyBorder="1" applyAlignment="1">
      <alignment/>
    </xf>
    <xf numFmtId="0" fontId="68" fillId="0" borderId="25" xfId="0" applyFont="1" applyFill="1" applyBorder="1" applyAlignment="1">
      <alignment/>
    </xf>
    <xf numFmtId="0" fontId="63" fillId="0" borderId="15" xfId="0" applyFont="1" applyFill="1" applyBorder="1" applyAlignment="1">
      <alignment horizontal="justify" vertical="center" wrapText="1"/>
    </xf>
    <xf numFmtId="0" fontId="63" fillId="0" borderId="14" xfId="0" applyFont="1" applyFill="1" applyBorder="1" applyAlignment="1">
      <alignment horizontal="center" vertical="center" wrapText="1"/>
    </xf>
    <xf numFmtId="0" fontId="65" fillId="36" borderId="16" xfId="0" applyFont="1" applyFill="1" applyBorder="1" applyAlignment="1">
      <alignment vertical="center" wrapText="1"/>
    </xf>
    <xf numFmtId="0" fontId="63" fillId="0" borderId="16" xfId="0" applyFont="1" applyFill="1" applyBorder="1" applyAlignment="1">
      <alignment horizontal="justify" vertical="center" wrapText="1"/>
    </xf>
    <xf numFmtId="0" fontId="64" fillId="0" borderId="10" xfId="0" applyFont="1" applyFill="1" applyBorder="1" applyAlignment="1">
      <alignment horizontal="justify" vertical="center" wrapText="1"/>
    </xf>
    <xf numFmtId="0" fontId="64" fillId="0" borderId="10" xfId="0" applyFont="1" applyFill="1" applyBorder="1" applyAlignment="1">
      <alignment horizontal="justify" vertical="center" textRotation="90" wrapText="1"/>
    </xf>
    <xf numFmtId="0" fontId="65"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63" fillId="0" borderId="26" xfId="0" applyFont="1" applyFill="1" applyBorder="1" applyAlignment="1">
      <alignment horizontal="justify" vertical="center" wrapText="1"/>
    </xf>
    <xf numFmtId="0" fontId="66" fillId="40" borderId="10" xfId="0" applyFont="1" applyFill="1" applyBorder="1" applyAlignment="1">
      <alignment horizontal="center" vertical="center" wrapText="1"/>
    </xf>
    <xf numFmtId="0" fontId="65" fillId="36" borderId="10" xfId="0" applyFont="1" applyFill="1" applyBorder="1" applyAlignment="1">
      <alignment vertical="center" wrapText="1"/>
    </xf>
    <xf numFmtId="0" fontId="66" fillId="36" borderId="10" xfId="0" applyFont="1" applyFill="1" applyBorder="1" applyAlignment="1">
      <alignment horizontal="center" vertical="center" wrapText="1"/>
    </xf>
    <xf numFmtId="0" fontId="63" fillId="36" borderId="10" xfId="0" applyFont="1" applyFill="1" applyBorder="1" applyAlignment="1">
      <alignment horizontal="center" vertical="center" textRotation="90" wrapText="1"/>
    </xf>
    <xf numFmtId="0" fontId="65" fillId="36" borderId="13" xfId="0" applyFont="1" applyFill="1" applyBorder="1" applyAlignment="1">
      <alignment horizontal="center" vertical="center" wrapText="1"/>
    </xf>
    <xf numFmtId="0" fontId="66" fillId="0" borderId="10" xfId="0" applyFont="1" applyFill="1" applyBorder="1" applyAlignment="1">
      <alignment horizontal="center" vertical="center" textRotation="90" wrapText="1"/>
    </xf>
    <xf numFmtId="0" fontId="63"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64" fillId="36" borderId="10" xfId="0" applyFont="1" applyFill="1" applyBorder="1" applyAlignment="1">
      <alignment horizontal="center" vertical="center" textRotation="90" wrapText="1"/>
    </xf>
    <xf numFmtId="0" fontId="63" fillId="0" borderId="27"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63" fillId="36" borderId="14" xfId="0" applyFont="1" applyFill="1" applyBorder="1" applyAlignment="1">
      <alignment horizontal="left" vertical="center" wrapText="1"/>
    </xf>
    <xf numFmtId="0" fontId="63" fillId="36" borderId="27" xfId="0" applyFont="1" applyFill="1" applyBorder="1" applyAlignment="1">
      <alignment horizontal="left" vertical="center" wrapText="1"/>
    </xf>
    <xf numFmtId="0" fontId="65" fillId="36" borderId="10" xfId="0" applyFont="1" applyFill="1" applyBorder="1" applyAlignment="1">
      <alignment horizontal="left" vertical="center" wrapText="1"/>
    </xf>
    <xf numFmtId="0" fontId="65" fillId="36" borderId="16" xfId="0" applyFont="1" applyFill="1" applyBorder="1" applyAlignment="1">
      <alignment horizontal="left" vertical="center" wrapText="1"/>
    </xf>
    <xf numFmtId="0" fontId="63" fillId="0" borderId="10" xfId="0" applyFont="1" applyFill="1" applyBorder="1" applyAlignment="1">
      <alignment/>
    </xf>
    <xf numFmtId="0" fontId="65" fillId="36" borderId="28" xfId="0" applyFont="1" applyFill="1" applyBorder="1" applyAlignment="1">
      <alignment horizontal="left" vertical="center" wrapText="1"/>
    </xf>
    <xf numFmtId="0" fontId="63" fillId="0" borderId="28" xfId="0" applyFont="1" applyFill="1" applyBorder="1" applyAlignment="1">
      <alignment horizontal="justify" vertical="center" wrapText="1"/>
    </xf>
    <xf numFmtId="0" fontId="63" fillId="0" borderId="10" xfId="0" applyFont="1" applyFill="1" applyBorder="1" applyAlignment="1">
      <alignment horizontal="left" vertical="center" wrapText="1"/>
    </xf>
    <xf numFmtId="0" fontId="65" fillId="36" borderId="10" xfId="0" applyFont="1" applyFill="1" applyBorder="1" applyAlignment="1">
      <alignment horizontal="left" vertical="center" wrapText="1"/>
    </xf>
    <xf numFmtId="0" fontId="63" fillId="0" borderId="29"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15" fontId="64" fillId="0" borderId="10" xfId="0" applyNumberFormat="1" applyFont="1" applyFill="1" applyBorder="1" applyAlignment="1">
      <alignment horizontal="center" wrapText="1"/>
    </xf>
    <xf numFmtId="0" fontId="63" fillId="0"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4" fillId="38" borderId="10" xfId="0" applyFont="1" applyFill="1" applyBorder="1" applyAlignment="1">
      <alignment horizontal="center" vertical="center" wrapText="1"/>
    </xf>
    <xf numFmtId="0" fontId="63" fillId="0" borderId="10" xfId="0" applyFont="1" applyFill="1" applyBorder="1" applyAlignment="1">
      <alignment horizontal="right" vertical="center" wrapText="1"/>
    </xf>
    <xf numFmtId="14" fontId="64" fillId="0" borderId="10" xfId="0" applyNumberFormat="1" applyFont="1" applyFill="1" applyBorder="1" applyAlignment="1">
      <alignment horizontal="center" vertical="center" wrapText="1"/>
    </xf>
    <xf numFmtId="0" fontId="64" fillId="0" borderId="0" xfId="0" applyFont="1" applyFill="1" applyAlignment="1">
      <alignment/>
    </xf>
    <xf numFmtId="0" fontId="64" fillId="0" borderId="0" xfId="0" applyFont="1" applyFill="1" applyAlignment="1">
      <alignment vertical="center"/>
    </xf>
    <xf numFmtId="0" fontId="7" fillId="0" borderId="17" xfId="0" applyFont="1" applyFill="1" applyBorder="1" applyAlignment="1">
      <alignment horizontal="center" vertical="center"/>
    </xf>
    <xf numFmtId="0" fontId="64" fillId="0" borderId="18" xfId="0" applyFont="1" applyFill="1" applyBorder="1" applyAlignment="1">
      <alignment horizontal="center"/>
    </xf>
    <xf numFmtId="0" fontId="69" fillId="0" borderId="20" xfId="0" applyFont="1" applyFill="1" applyBorder="1" applyAlignment="1">
      <alignment/>
    </xf>
    <xf numFmtId="0" fontId="69" fillId="0" borderId="0" xfId="0" applyFont="1" applyFill="1" applyBorder="1" applyAlignment="1">
      <alignment/>
    </xf>
    <xf numFmtId="0" fontId="69" fillId="0" borderId="17" xfId="0" applyFont="1" applyFill="1" applyBorder="1" applyAlignment="1">
      <alignment/>
    </xf>
    <xf numFmtId="0" fontId="63" fillId="0" borderId="30" xfId="0" applyFont="1" applyFill="1" applyBorder="1" applyAlignment="1">
      <alignment horizontal="left" vertical="center" wrapText="1"/>
    </xf>
    <xf numFmtId="0" fontId="63" fillId="0" borderId="18"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68" fillId="0" borderId="10" xfId="0" applyFont="1" applyFill="1" applyBorder="1" applyAlignment="1">
      <alignment horizontal="center"/>
    </xf>
    <xf numFmtId="0" fontId="63" fillId="0" borderId="10" xfId="0" applyFont="1" applyFill="1" applyBorder="1" applyAlignment="1">
      <alignment horizontal="left" vertical="center" wrapText="1"/>
    </xf>
    <xf numFmtId="0" fontId="69" fillId="0" borderId="10" xfId="0" applyFont="1" applyFill="1" applyBorder="1" applyAlignment="1">
      <alignment horizontal="center"/>
    </xf>
    <xf numFmtId="0" fontId="63" fillId="0" borderId="30" xfId="0" applyFont="1" applyFill="1" applyBorder="1" applyAlignment="1">
      <alignment horizontal="center" vertical="center" wrapText="1"/>
    </xf>
    <xf numFmtId="0" fontId="63" fillId="0" borderId="15" xfId="0" applyFont="1" applyFill="1" applyBorder="1" applyAlignment="1">
      <alignment horizontal="center" vertical="center" wrapText="1"/>
    </xf>
    <xf numFmtId="14" fontId="6" fillId="0" borderId="31" xfId="0" applyNumberFormat="1" applyFont="1" applyFill="1" applyBorder="1" applyAlignment="1">
      <alignment horizontal="center" vertical="center" wrapText="1"/>
    </xf>
    <xf numFmtId="14" fontId="6" fillId="0" borderId="32" xfId="0" applyNumberFormat="1" applyFont="1" applyFill="1" applyBorder="1" applyAlignment="1">
      <alignment horizontal="center" vertical="center" wrapText="1"/>
    </xf>
    <xf numFmtId="14" fontId="6" fillId="0" borderId="33"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36" borderId="16" xfId="0" applyFont="1" applyFill="1" applyBorder="1" applyAlignment="1">
      <alignment horizontal="center" vertical="center" wrapText="1"/>
    </xf>
    <xf numFmtId="0" fontId="63" fillId="36" borderId="26"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5" fillId="36" borderId="10" xfId="0" applyFont="1" applyFill="1" applyBorder="1" applyAlignment="1">
      <alignment horizontal="left" vertical="center" wrapText="1"/>
    </xf>
    <xf numFmtId="0" fontId="63" fillId="0" borderId="16" xfId="0" applyFont="1" applyFill="1" applyBorder="1" applyAlignment="1">
      <alignment vertical="center" wrapText="1"/>
    </xf>
    <xf numFmtId="0" fontId="63" fillId="0" borderId="26" xfId="0" applyFont="1" applyFill="1" applyBorder="1" applyAlignment="1">
      <alignment vertical="center" wrapText="1"/>
    </xf>
    <xf numFmtId="0" fontId="63" fillId="0" borderId="10" xfId="0" applyFont="1" applyFill="1" applyBorder="1" applyAlignment="1">
      <alignment vertical="center" wrapText="1"/>
    </xf>
    <xf numFmtId="0" fontId="63" fillId="0" borderId="28" xfId="0" applyFont="1" applyFill="1" applyBorder="1" applyAlignment="1">
      <alignment vertical="center" wrapText="1"/>
    </xf>
    <xf numFmtId="0" fontId="63" fillId="0" borderId="27" xfId="0" applyFont="1" applyFill="1" applyBorder="1" applyAlignment="1">
      <alignment horizontal="left" vertical="center" wrapText="1"/>
    </xf>
    <xf numFmtId="0" fontId="63" fillId="0" borderId="34" xfId="0" applyFont="1" applyFill="1" applyBorder="1" applyAlignment="1">
      <alignment horizontal="left" vertical="center" wrapText="1"/>
    </xf>
    <xf numFmtId="0" fontId="63" fillId="0" borderId="29" xfId="0" applyFont="1" applyFill="1" applyBorder="1" applyAlignment="1">
      <alignment horizontal="left" vertical="center" wrapText="1"/>
    </xf>
    <xf numFmtId="0" fontId="63" fillId="0" borderId="27" xfId="0" applyFont="1" applyFill="1" applyBorder="1" applyAlignment="1">
      <alignment horizontal="center" vertical="center" wrapText="1"/>
    </xf>
    <xf numFmtId="0" fontId="63" fillId="0" borderId="34"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16" xfId="0" applyFont="1" applyFill="1" applyBorder="1" applyAlignment="1">
      <alignment horizontal="justify" wrapText="1"/>
    </xf>
    <xf numFmtId="0" fontId="63" fillId="0" borderId="26" xfId="0" applyFont="1" applyFill="1" applyBorder="1" applyAlignment="1">
      <alignment horizontal="justify" wrapText="1"/>
    </xf>
    <xf numFmtId="0" fontId="63" fillId="0" borderId="28" xfId="0" applyFont="1" applyFill="1" applyBorder="1" applyAlignment="1">
      <alignment horizontal="justify" wrapText="1"/>
    </xf>
    <xf numFmtId="0" fontId="63" fillId="0" borderId="16" xfId="0" applyFont="1" applyFill="1" applyBorder="1" applyAlignment="1">
      <alignment horizontal="justify" vertical="center" wrapText="1"/>
    </xf>
    <xf numFmtId="0" fontId="63" fillId="0" borderId="26" xfId="0" applyFont="1" applyFill="1" applyBorder="1" applyAlignment="1">
      <alignment horizontal="justify" vertical="center" wrapText="1"/>
    </xf>
    <xf numFmtId="0" fontId="63" fillId="0" borderId="28" xfId="0" applyFont="1" applyFill="1" applyBorder="1" applyAlignment="1">
      <alignment horizontal="justify" vertical="center" wrapText="1"/>
    </xf>
    <xf numFmtId="0" fontId="63" fillId="0" borderId="35"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5" fillId="36" borderId="16" xfId="0" applyFont="1" applyFill="1" applyBorder="1" applyAlignment="1">
      <alignment horizontal="left" vertical="center" wrapText="1"/>
    </xf>
    <xf numFmtId="0" fontId="65" fillId="36" borderId="26" xfId="0" applyFont="1" applyFill="1" applyBorder="1" applyAlignment="1">
      <alignment horizontal="left" vertical="center" wrapText="1"/>
    </xf>
    <xf numFmtId="0" fontId="69" fillId="0" borderId="0" xfId="0" applyFont="1" applyFill="1" applyBorder="1" applyAlignment="1">
      <alignment horizontal="center"/>
    </xf>
    <xf numFmtId="0" fontId="61" fillId="33" borderId="38"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3" fillId="0" borderId="30"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63" fillId="0" borderId="30" xfId="0" applyFont="1" applyFill="1" applyBorder="1" applyAlignment="1">
      <alignment horizontal="left" vertical="center"/>
    </xf>
    <xf numFmtId="0" fontId="63" fillId="0" borderId="15" xfId="0" applyFont="1" applyFill="1" applyBorder="1" applyAlignment="1">
      <alignment horizontal="left" vertical="center"/>
    </xf>
    <xf numFmtId="0" fontId="61" fillId="33" borderId="39"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38"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40" xfId="0" applyFont="1" applyFill="1" applyBorder="1" applyAlignment="1">
      <alignment horizontal="center" vertical="center" wrapText="1"/>
    </xf>
    <xf numFmtId="0" fontId="61" fillId="33" borderId="26" xfId="0" applyFont="1" applyFill="1" applyBorder="1" applyAlignment="1">
      <alignment horizontal="center" vertical="center" wrapText="1"/>
    </xf>
    <xf numFmtId="0" fontId="61" fillId="33" borderId="28" xfId="0" applyFont="1" applyFill="1" applyBorder="1" applyAlignment="1">
      <alignment horizontal="center" vertical="center" wrapText="1"/>
    </xf>
    <xf numFmtId="0" fontId="61" fillId="41" borderId="22" xfId="0" applyFont="1" applyFill="1" applyBorder="1" applyAlignment="1">
      <alignment horizontal="center" vertical="center"/>
    </xf>
    <xf numFmtId="0" fontId="61" fillId="41" borderId="0" xfId="0" applyFont="1" applyFill="1" applyBorder="1" applyAlignment="1">
      <alignment horizontal="center" vertical="center"/>
    </xf>
    <xf numFmtId="0" fontId="7" fillId="39" borderId="22" xfId="0" applyFont="1" applyFill="1" applyBorder="1" applyAlignment="1">
      <alignment horizontal="center" vertical="center"/>
    </xf>
    <xf numFmtId="0" fontId="7" fillId="39" borderId="0" xfId="0" applyFont="1" applyFill="1" applyBorder="1" applyAlignment="1">
      <alignment horizontal="center" vertical="center"/>
    </xf>
    <xf numFmtId="0" fontId="64" fillId="0" borderId="30"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18" xfId="0" applyFont="1" applyFill="1" applyBorder="1" applyAlignment="1">
      <alignment horizontal="center" vertical="center"/>
    </xf>
    <xf numFmtId="0" fontId="7" fillId="39" borderId="15" xfId="0" applyFont="1" applyFill="1" applyBorder="1" applyAlignment="1">
      <alignment horizontal="center" vertical="center"/>
    </xf>
    <xf numFmtId="0" fontId="63" fillId="0" borderId="10" xfId="0" applyFont="1" applyFill="1" applyBorder="1" applyAlignment="1">
      <alignment horizontal="left" vertical="center"/>
    </xf>
    <xf numFmtId="0" fontId="61" fillId="33" borderId="41" xfId="0" applyFont="1" applyFill="1" applyBorder="1" applyAlignment="1">
      <alignment horizontal="center" vertical="center" wrapText="1"/>
    </xf>
    <xf numFmtId="0" fontId="61" fillId="33" borderId="13"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63" fillId="0" borderId="0" xfId="0" applyFont="1" applyBorder="1" applyAlignment="1">
      <alignment horizontal="center" vertical="center" wrapText="1"/>
    </xf>
    <xf numFmtId="0" fontId="63" fillId="0" borderId="10" xfId="0" applyFont="1" applyFill="1" applyBorder="1" applyAlignment="1">
      <alignment horizontal="center"/>
    </xf>
    <xf numFmtId="0" fontId="9" fillId="39" borderId="42" xfId="0" applyFont="1" applyFill="1" applyBorder="1" applyAlignment="1">
      <alignment horizontal="center" vertical="center" wrapText="1"/>
    </xf>
    <xf numFmtId="0" fontId="10" fillId="39" borderId="43" xfId="0" applyFont="1" applyFill="1" applyBorder="1" applyAlignment="1">
      <alignment horizontal="center" vertical="center" wrapText="1"/>
    </xf>
    <xf numFmtId="0" fontId="10" fillId="39" borderId="44"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45"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48" xfId="0" applyFont="1" applyFill="1" applyBorder="1" applyAlignment="1">
      <alignment horizontal="center" vertical="center"/>
    </xf>
    <xf numFmtId="0" fontId="64" fillId="0" borderId="49" xfId="0" applyFont="1" applyFill="1" applyBorder="1" applyAlignment="1">
      <alignment horizontal="center" vertical="center"/>
    </xf>
    <xf numFmtId="0" fontId="64" fillId="0" borderId="50" xfId="0" applyFont="1" applyFill="1" applyBorder="1" applyAlignment="1">
      <alignment horizontal="center" vertical="center"/>
    </xf>
    <xf numFmtId="0" fontId="64" fillId="0" borderId="30"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15" xfId="0" applyFont="1" applyFill="1" applyBorder="1" applyAlignment="1">
      <alignment horizontal="center" vertical="center"/>
    </xf>
    <xf numFmtId="0" fontId="64" fillId="0" borderId="45"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4" fillId="0" borderId="49" xfId="0" applyFont="1" applyFill="1" applyBorder="1" applyAlignment="1">
      <alignment horizontal="center" vertical="center" wrapText="1"/>
    </xf>
    <xf numFmtId="0" fontId="64" fillId="0" borderId="51"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1" fillId="33" borderId="52" xfId="0" applyFont="1" applyFill="1" applyBorder="1" applyAlignment="1">
      <alignment horizontal="center" vertical="center" wrapText="1"/>
    </xf>
    <xf numFmtId="0" fontId="61" fillId="33" borderId="53" xfId="0" applyFont="1" applyFill="1" applyBorder="1" applyAlignment="1">
      <alignment horizontal="center" vertical="center" wrapText="1"/>
    </xf>
    <xf numFmtId="0" fontId="61" fillId="33" borderId="25"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3" fillId="36" borderId="16" xfId="0" applyFont="1" applyFill="1" applyBorder="1" applyAlignment="1">
      <alignment horizontal="left" vertical="center" wrapText="1"/>
    </xf>
    <xf numFmtId="0" fontId="63" fillId="36" borderId="28" xfId="0" applyFont="1" applyFill="1" applyBorder="1" applyAlignment="1">
      <alignment horizontal="left" vertical="center" wrapText="1"/>
    </xf>
    <xf numFmtId="14" fontId="6" fillId="0" borderId="54" xfId="0" applyNumberFormat="1" applyFont="1" applyFill="1" applyBorder="1" applyAlignment="1">
      <alignment horizontal="center" vertical="center" wrapText="1"/>
    </xf>
    <xf numFmtId="14" fontId="6" fillId="0" borderId="55" xfId="0" applyNumberFormat="1" applyFont="1" applyFill="1" applyBorder="1" applyAlignment="1">
      <alignment horizontal="center" vertical="center" wrapText="1"/>
    </xf>
    <xf numFmtId="14" fontId="6" fillId="0" borderId="56"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80">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Seguimiento 2019-1</a:t>
            </a:r>
          </a:p>
        </c:rich>
      </c:tx>
      <c:layout>
        <c:manualLayout>
          <c:xMode val="factor"/>
          <c:yMode val="factor"/>
          <c:x val="-0.0025"/>
          <c:y val="-0.00775"/>
        </c:manualLayout>
      </c:layout>
      <c:spPr>
        <a:noFill/>
        <a:ln w="3175">
          <a:noFill/>
        </a:ln>
      </c:spPr>
    </c:title>
    <c:plotArea>
      <c:layout>
        <c:manualLayout>
          <c:xMode val="edge"/>
          <c:yMode val="edge"/>
          <c:x val="0.31975"/>
          <c:y val="0.36975"/>
          <c:w val="0.358"/>
          <c:h val="0.54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'Seguimiento 2019-1'!$E$4:$F$4</c:f>
              <c:strCache/>
            </c:strRef>
          </c:cat>
          <c:val>
            <c:numRef>
              <c:f>'Seguimiento 2019-1'!$E$5:$F$5</c:f>
              <c:numCache/>
            </c:numRef>
          </c:val>
        </c:ser>
      </c:pieChart>
      <c:spPr>
        <a:noFill/>
        <a:ln>
          <a:noFill/>
        </a:ln>
      </c:spPr>
    </c:plotArea>
    <c:legend>
      <c:legendPos val="t"/>
      <c:layout>
        <c:manualLayout>
          <c:xMode val="edge"/>
          <c:yMode val="edge"/>
          <c:x val="0.22375"/>
          <c:y val="0.17125"/>
          <c:w val="0.5475"/>
          <c:h val="0.08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89</xdr:row>
      <xdr:rowOff>0</xdr:rowOff>
    </xdr:from>
    <xdr:to>
      <xdr:col>11</xdr:col>
      <xdr:colOff>2971800</xdr:colOff>
      <xdr:row>91</xdr:row>
      <xdr:rowOff>685800</xdr:rowOff>
    </xdr:to>
    <xdr:pic>
      <xdr:nvPicPr>
        <xdr:cNvPr id="1" name="1 Imagen"/>
        <xdr:cNvPicPr preferRelativeResize="1">
          <a:picLocks noChangeAspect="1"/>
        </xdr:cNvPicPr>
      </xdr:nvPicPr>
      <xdr:blipFill>
        <a:blip r:embed="rId1"/>
        <a:stretch>
          <a:fillRect/>
        </a:stretch>
      </xdr:blipFill>
      <xdr:spPr>
        <a:xfrm>
          <a:off x="22707600" y="160077150"/>
          <a:ext cx="5114925" cy="2000250"/>
        </a:xfrm>
        <a:prstGeom prst="rect">
          <a:avLst/>
        </a:prstGeom>
        <a:noFill/>
        <a:ln w="9525" cmpd="sng">
          <a:noFill/>
        </a:ln>
      </xdr:spPr>
    </xdr:pic>
    <xdr:clientData/>
  </xdr:twoCellAnchor>
  <xdr:twoCellAnchor editAs="oneCell">
    <xdr:from>
      <xdr:col>1</xdr:col>
      <xdr:colOff>371475</xdr:colOff>
      <xdr:row>0</xdr:row>
      <xdr:rowOff>0</xdr:rowOff>
    </xdr:from>
    <xdr:to>
      <xdr:col>2</xdr:col>
      <xdr:colOff>609600</xdr:colOff>
      <xdr:row>1</xdr:row>
      <xdr:rowOff>657225</xdr:rowOff>
    </xdr:to>
    <xdr:pic>
      <xdr:nvPicPr>
        <xdr:cNvPr id="2" name="Imagen 1"/>
        <xdr:cNvPicPr preferRelativeResize="1">
          <a:picLocks noChangeAspect="1"/>
        </xdr:cNvPicPr>
      </xdr:nvPicPr>
      <xdr:blipFill>
        <a:blip r:embed="rId2"/>
        <a:stretch>
          <a:fillRect/>
        </a:stretch>
      </xdr:blipFill>
      <xdr:spPr>
        <a:xfrm>
          <a:off x="2457450" y="0"/>
          <a:ext cx="3914775" cy="1990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6</xdr:row>
      <xdr:rowOff>38100</xdr:rowOff>
    </xdr:from>
    <xdr:to>
      <xdr:col>8</xdr:col>
      <xdr:colOff>247650</xdr:colOff>
      <xdr:row>19</xdr:row>
      <xdr:rowOff>95250</xdr:rowOff>
    </xdr:to>
    <xdr:graphicFrame>
      <xdr:nvGraphicFramePr>
        <xdr:cNvPr id="1" name="3 Gráfico"/>
        <xdr:cNvGraphicFramePr/>
      </xdr:nvGraphicFramePr>
      <xdr:xfrm>
        <a:off x="3381375" y="1181100"/>
        <a:ext cx="3790950" cy="2533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0"/>
  </sheetPr>
  <dimension ref="A1:AC128"/>
  <sheetViews>
    <sheetView showGridLines="0" tabSelected="1" view="pageBreakPreview" zoomScale="70" zoomScaleNormal="70" zoomScaleSheetLayoutView="70" zoomScalePageLayoutView="50" workbookViewId="0" topLeftCell="A1">
      <selection activeCell="B4" sqref="B4:H4"/>
    </sheetView>
  </sheetViews>
  <sheetFormatPr defaultColWidth="11.421875" defaultRowHeight="15"/>
  <cols>
    <col min="1" max="1" width="31.28125" style="9" customWidth="1"/>
    <col min="2" max="2" width="55.140625" style="9" customWidth="1"/>
    <col min="3" max="4" width="31.28125" style="9" customWidth="1"/>
    <col min="5" max="5" width="54.8515625" style="12" customWidth="1"/>
    <col min="6" max="6" width="12.421875" style="109" customWidth="1"/>
    <col min="7" max="7" width="14.28125" style="9" customWidth="1"/>
    <col min="8" max="8" width="13.140625" style="9" customWidth="1"/>
    <col min="9" max="9" width="30.28125" style="9" customWidth="1"/>
    <col min="10" max="10" width="66.57421875" style="9" customWidth="1"/>
    <col min="11" max="11" width="32.140625" style="9" customWidth="1"/>
    <col min="12" max="12" width="49.28125" style="12" customWidth="1"/>
    <col min="13" max="13" width="27.57421875" style="9" customWidth="1"/>
    <col min="14" max="14" width="15.7109375" style="9" customWidth="1"/>
    <col min="15" max="20" width="11.421875" style="9" customWidth="1"/>
    <col min="21" max="21" width="9.8515625" style="9" customWidth="1"/>
    <col min="22" max="22" width="25.421875" style="9" customWidth="1"/>
    <col min="23" max="23" width="25.28125" style="9" customWidth="1"/>
    <col min="24" max="24" width="65.7109375" style="9" customWidth="1"/>
    <col min="25" max="25" width="73.28125" style="9" customWidth="1"/>
    <col min="26" max="26" width="61.00390625" style="9" customWidth="1"/>
    <col min="27" max="16384" width="11.421875" style="9" customWidth="1"/>
  </cols>
  <sheetData>
    <row r="1" spans="1:29" ht="105" customHeight="1">
      <c r="A1" s="196"/>
      <c r="B1" s="196"/>
      <c r="C1" s="196"/>
      <c r="D1" s="196"/>
      <c r="E1" s="196"/>
      <c r="F1" s="185" t="s">
        <v>172</v>
      </c>
      <c r="G1" s="186"/>
      <c r="H1" s="186"/>
      <c r="I1" s="186"/>
      <c r="J1" s="186"/>
      <c r="K1" s="186"/>
      <c r="L1" s="186"/>
      <c r="M1" s="186"/>
      <c r="N1" s="186"/>
      <c r="O1" s="186"/>
      <c r="P1" s="186"/>
      <c r="Q1" s="186"/>
      <c r="R1" s="186"/>
      <c r="S1" s="186"/>
      <c r="T1" s="186"/>
      <c r="U1" s="186"/>
      <c r="V1" s="186"/>
      <c r="W1" s="186"/>
      <c r="X1" s="187"/>
      <c r="Y1" s="200" t="s">
        <v>169</v>
      </c>
      <c r="Z1" s="200" t="s">
        <v>186</v>
      </c>
      <c r="AA1" s="8"/>
      <c r="AB1" s="8"/>
      <c r="AC1" s="8"/>
    </row>
    <row r="2" spans="1:29" ht="56.25" customHeight="1">
      <c r="A2" s="196"/>
      <c r="B2" s="196"/>
      <c r="C2" s="196"/>
      <c r="D2" s="196"/>
      <c r="E2" s="196"/>
      <c r="F2" s="207" t="s">
        <v>18</v>
      </c>
      <c r="G2" s="208"/>
      <c r="H2" s="208"/>
      <c r="I2" s="208"/>
      <c r="J2" s="208"/>
      <c r="K2" s="208"/>
      <c r="L2" s="208"/>
      <c r="M2" s="208"/>
      <c r="N2" s="208"/>
      <c r="O2" s="208"/>
      <c r="P2" s="208"/>
      <c r="Q2" s="208"/>
      <c r="R2" s="208"/>
      <c r="S2" s="208"/>
      <c r="T2" s="208"/>
      <c r="U2" s="208"/>
      <c r="V2" s="208"/>
      <c r="W2" s="208"/>
      <c r="X2" s="209"/>
      <c r="Y2" s="200"/>
      <c r="Z2" s="200"/>
      <c r="AA2" s="194"/>
      <c r="AB2" s="195"/>
      <c r="AC2" s="8"/>
    </row>
    <row r="3" spans="1:29" ht="58.5" customHeight="1" thickBot="1">
      <c r="A3" s="6" t="s">
        <v>21</v>
      </c>
      <c r="B3" s="225">
        <v>43503</v>
      </c>
      <c r="C3" s="226"/>
      <c r="D3" s="226"/>
      <c r="E3" s="226"/>
      <c r="F3" s="226"/>
      <c r="G3" s="226"/>
      <c r="H3" s="227"/>
      <c r="I3" s="197" t="s">
        <v>170</v>
      </c>
      <c r="J3" s="210" t="s">
        <v>275</v>
      </c>
      <c r="K3" s="211"/>
      <c r="L3" s="211"/>
      <c r="M3" s="211"/>
      <c r="N3" s="211"/>
      <c r="O3" s="211"/>
      <c r="P3" s="211"/>
      <c r="Q3" s="211"/>
      <c r="R3" s="211"/>
      <c r="S3" s="211"/>
      <c r="T3" s="211"/>
      <c r="U3" s="211"/>
      <c r="V3" s="211"/>
      <c r="W3" s="211"/>
      <c r="X3" s="212"/>
      <c r="Y3" s="201"/>
      <c r="Z3" s="202"/>
      <c r="AA3" s="10"/>
      <c r="AB3" s="11"/>
      <c r="AC3" s="8"/>
    </row>
    <row r="4" spans="1:29" ht="48.75" customHeight="1" thickBot="1">
      <c r="A4" s="7" t="s">
        <v>19</v>
      </c>
      <c r="B4" s="127">
        <v>43617</v>
      </c>
      <c r="C4" s="128"/>
      <c r="D4" s="128"/>
      <c r="E4" s="128"/>
      <c r="F4" s="128"/>
      <c r="G4" s="128"/>
      <c r="H4" s="129"/>
      <c r="I4" s="198"/>
      <c r="J4" s="213"/>
      <c r="K4" s="214"/>
      <c r="L4" s="214"/>
      <c r="M4" s="214"/>
      <c r="N4" s="214"/>
      <c r="O4" s="214"/>
      <c r="P4" s="214"/>
      <c r="Q4" s="214"/>
      <c r="R4" s="214"/>
      <c r="S4" s="214"/>
      <c r="T4" s="214"/>
      <c r="U4" s="214"/>
      <c r="V4" s="214"/>
      <c r="W4" s="214"/>
      <c r="X4" s="215"/>
      <c r="Y4" s="203"/>
      <c r="Z4" s="204"/>
      <c r="AA4" s="10"/>
      <c r="AB4" s="11"/>
      <c r="AC4" s="8"/>
    </row>
    <row r="5" spans="1:29" ht="56.25" customHeight="1" thickBot="1">
      <c r="A5" s="7" t="s">
        <v>20</v>
      </c>
      <c r="B5" s="130" t="s">
        <v>171</v>
      </c>
      <c r="C5" s="131"/>
      <c r="D5" s="131"/>
      <c r="E5" s="131"/>
      <c r="F5" s="131"/>
      <c r="G5" s="131"/>
      <c r="H5" s="132"/>
      <c r="I5" s="199"/>
      <c r="J5" s="216"/>
      <c r="K5" s="217"/>
      <c r="L5" s="217"/>
      <c r="M5" s="217"/>
      <c r="N5" s="217"/>
      <c r="O5" s="217"/>
      <c r="P5" s="217"/>
      <c r="Q5" s="217"/>
      <c r="R5" s="217"/>
      <c r="S5" s="217"/>
      <c r="T5" s="217"/>
      <c r="U5" s="217"/>
      <c r="V5" s="217"/>
      <c r="W5" s="217"/>
      <c r="X5" s="218"/>
      <c r="Y5" s="205"/>
      <c r="Z5" s="206"/>
      <c r="AA5" s="10"/>
      <c r="AB5" s="11"/>
      <c r="AC5" s="8"/>
    </row>
    <row r="6" spans="27:29" ht="4.5" customHeight="1" thickBot="1">
      <c r="AA6" s="194"/>
      <c r="AB6" s="195"/>
      <c r="AC6" s="8"/>
    </row>
    <row r="7" spans="1:29" ht="27" customHeight="1">
      <c r="A7" s="174" t="s">
        <v>76</v>
      </c>
      <c r="B7" s="178" t="s">
        <v>309</v>
      </c>
      <c r="C7" s="178" t="s">
        <v>307</v>
      </c>
      <c r="D7" s="178" t="s">
        <v>278</v>
      </c>
      <c r="E7" s="165" t="s">
        <v>0</v>
      </c>
      <c r="F7" s="165" t="s">
        <v>22</v>
      </c>
      <c r="G7" s="165"/>
      <c r="H7" s="165"/>
      <c r="I7" s="176" t="s">
        <v>27</v>
      </c>
      <c r="J7" s="176"/>
      <c r="K7" s="165" t="s">
        <v>29</v>
      </c>
      <c r="L7" s="165"/>
      <c r="M7" s="165"/>
      <c r="N7" s="165" t="s">
        <v>30</v>
      </c>
      <c r="O7" s="165"/>
      <c r="P7" s="165"/>
      <c r="Q7" s="165"/>
      <c r="R7" s="165"/>
      <c r="S7" s="165"/>
      <c r="T7" s="165"/>
      <c r="U7" s="165"/>
      <c r="V7" s="165"/>
      <c r="W7" s="219" t="s">
        <v>196</v>
      </c>
      <c r="X7" s="220"/>
      <c r="Y7" s="165" t="s">
        <v>5</v>
      </c>
      <c r="Z7" s="192" t="s">
        <v>3</v>
      </c>
      <c r="AA7" s="8"/>
      <c r="AB7" s="8"/>
      <c r="AC7" s="8"/>
    </row>
    <row r="8" spans="1:26" ht="21.75" customHeight="1">
      <c r="A8" s="175"/>
      <c r="B8" s="179"/>
      <c r="C8" s="179"/>
      <c r="D8" s="179"/>
      <c r="E8" s="166"/>
      <c r="F8" s="166"/>
      <c r="G8" s="166"/>
      <c r="H8" s="166"/>
      <c r="I8" s="177"/>
      <c r="J8" s="177"/>
      <c r="K8" s="166"/>
      <c r="L8" s="166"/>
      <c r="M8" s="166"/>
      <c r="N8" s="166"/>
      <c r="O8" s="166"/>
      <c r="P8" s="166"/>
      <c r="Q8" s="166"/>
      <c r="R8" s="166"/>
      <c r="S8" s="166"/>
      <c r="T8" s="166"/>
      <c r="U8" s="166"/>
      <c r="V8" s="166"/>
      <c r="W8" s="221"/>
      <c r="X8" s="222"/>
      <c r="Y8" s="166"/>
      <c r="Z8" s="193"/>
    </row>
    <row r="9" spans="1:26" ht="126">
      <c r="A9" s="175"/>
      <c r="B9" s="180"/>
      <c r="C9" s="180"/>
      <c r="D9" s="180"/>
      <c r="E9" s="166"/>
      <c r="F9" s="102" t="s">
        <v>23</v>
      </c>
      <c r="G9" s="5" t="s">
        <v>24</v>
      </c>
      <c r="H9" s="5" t="s">
        <v>25</v>
      </c>
      <c r="I9" s="5" t="s">
        <v>27</v>
      </c>
      <c r="J9" s="5" t="s">
        <v>4</v>
      </c>
      <c r="K9" s="5" t="s">
        <v>77</v>
      </c>
      <c r="L9" s="5" t="s">
        <v>28</v>
      </c>
      <c r="M9" s="5" t="s">
        <v>26</v>
      </c>
      <c r="N9" s="5" t="s">
        <v>1</v>
      </c>
      <c r="O9" s="2" t="s">
        <v>32</v>
      </c>
      <c r="P9" s="2" t="s">
        <v>31</v>
      </c>
      <c r="Q9" s="2" t="s">
        <v>33</v>
      </c>
      <c r="R9" s="2" t="s">
        <v>34</v>
      </c>
      <c r="S9" s="2" t="s">
        <v>35</v>
      </c>
      <c r="T9" s="2" t="s">
        <v>36</v>
      </c>
      <c r="U9" s="3" t="s">
        <v>17</v>
      </c>
      <c r="V9" s="4" t="s">
        <v>2</v>
      </c>
      <c r="W9" s="5" t="s">
        <v>197</v>
      </c>
      <c r="X9" s="5" t="s">
        <v>196</v>
      </c>
      <c r="Y9" s="166"/>
      <c r="Z9" s="193"/>
    </row>
    <row r="10" spans="1:26" ht="170.25" customHeight="1">
      <c r="A10" s="150" t="s">
        <v>206</v>
      </c>
      <c r="B10" s="153" t="s">
        <v>479</v>
      </c>
      <c r="C10" s="134" t="s">
        <v>308</v>
      </c>
      <c r="D10" s="67" t="s">
        <v>310</v>
      </c>
      <c r="E10" s="26" t="s">
        <v>244</v>
      </c>
      <c r="F10" s="103" t="s">
        <v>78</v>
      </c>
      <c r="G10" s="15"/>
      <c r="H10" s="15"/>
      <c r="I10" s="26" t="s">
        <v>233</v>
      </c>
      <c r="J10" s="37" t="s">
        <v>255</v>
      </c>
      <c r="K10" s="13" t="s">
        <v>236</v>
      </c>
      <c r="L10" s="13" t="s">
        <v>253</v>
      </c>
      <c r="M10" s="13" t="s">
        <v>75</v>
      </c>
      <c r="N10" s="17" t="s">
        <v>232</v>
      </c>
      <c r="O10" s="18" t="s">
        <v>8</v>
      </c>
      <c r="P10" s="18" t="s">
        <v>8</v>
      </c>
      <c r="Q10" s="18" t="s">
        <v>8</v>
      </c>
      <c r="R10" s="18" t="s">
        <v>14</v>
      </c>
      <c r="S10" s="18" t="s">
        <v>12</v>
      </c>
      <c r="T10" s="18" t="s">
        <v>8</v>
      </c>
      <c r="U10" s="19">
        <f aca="true" t="shared" si="0" ref="U10:U44">VLOOKUP($O10,PROBABILIDAD,2,FALSE)+VLOOKUP($P10,DURACION,2,FALSE)+VLOOKUP($Q10,MAGNITUD,2,FALSE)+VLOOKUP($R10,IINFLUENCIA,2,FALSE)+VLOOKUP($S10,RECUPERABILIDAD,2,FALSE)+VLOOKUP($T10,IIMPORTANCIA,2,0)</f>
        <v>60</v>
      </c>
      <c r="V10" s="20" t="str">
        <f aca="true" t="shared" si="1" ref="V10:V44">VLOOKUP($U10,Significancia,2,FALSE)</f>
        <v>Significativo</v>
      </c>
      <c r="W10" s="21">
        <v>43503</v>
      </c>
      <c r="X10" s="26" t="s">
        <v>245</v>
      </c>
      <c r="Y10" s="22" t="s">
        <v>242</v>
      </c>
      <c r="Z10" s="23" t="s">
        <v>292</v>
      </c>
    </row>
    <row r="11" spans="1:26" ht="291.75" customHeight="1">
      <c r="A11" s="151"/>
      <c r="B11" s="154"/>
      <c r="C11" s="135"/>
      <c r="D11" s="67" t="s">
        <v>310</v>
      </c>
      <c r="E11" s="156" t="s">
        <v>311</v>
      </c>
      <c r="F11" s="103" t="s">
        <v>78</v>
      </c>
      <c r="G11" s="15"/>
      <c r="H11" s="15"/>
      <c r="I11" s="26" t="s">
        <v>60</v>
      </c>
      <c r="J11" s="24" t="s">
        <v>312</v>
      </c>
      <c r="K11" s="13" t="s">
        <v>80</v>
      </c>
      <c r="L11" s="13" t="s">
        <v>493</v>
      </c>
      <c r="M11" s="13" t="s">
        <v>72</v>
      </c>
      <c r="N11" s="25" t="s">
        <v>79</v>
      </c>
      <c r="O11" s="18" t="s">
        <v>8</v>
      </c>
      <c r="P11" s="18" t="s">
        <v>7</v>
      </c>
      <c r="Q11" s="18" t="s">
        <v>6</v>
      </c>
      <c r="R11" s="18" t="s">
        <v>14</v>
      </c>
      <c r="S11" s="18" t="s">
        <v>15</v>
      </c>
      <c r="T11" s="18" t="s">
        <v>8</v>
      </c>
      <c r="U11" s="14">
        <f t="shared" si="0"/>
        <v>37</v>
      </c>
      <c r="V11" s="25" t="str">
        <f t="shared" si="1"/>
        <v>Significativo</v>
      </c>
      <c r="W11" s="21">
        <v>43503</v>
      </c>
      <c r="X11" s="26" t="s">
        <v>500</v>
      </c>
      <c r="Y11" s="22" t="s">
        <v>84</v>
      </c>
      <c r="Z11" s="24" t="s">
        <v>314</v>
      </c>
    </row>
    <row r="12" spans="1:26" ht="136.5" customHeight="1">
      <c r="A12" s="151"/>
      <c r="B12" s="154"/>
      <c r="C12" s="135"/>
      <c r="D12" s="67" t="s">
        <v>310</v>
      </c>
      <c r="E12" s="157"/>
      <c r="F12" s="103" t="s">
        <v>78</v>
      </c>
      <c r="G12" s="15"/>
      <c r="H12" s="15"/>
      <c r="I12" s="26" t="s">
        <v>57</v>
      </c>
      <c r="J12" s="24" t="s">
        <v>82</v>
      </c>
      <c r="K12" s="13" t="s">
        <v>64</v>
      </c>
      <c r="L12" s="13" t="s">
        <v>83</v>
      </c>
      <c r="M12" s="13" t="s">
        <v>72</v>
      </c>
      <c r="N12" s="25" t="s">
        <v>79</v>
      </c>
      <c r="O12" s="18" t="s">
        <v>7</v>
      </c>
      <c r="P12" s="18" t="s">
        <v>7</v>
      </c>
      <c r="Q12" s="18" t="s">
        <v>6</v>
      </c>
      <c r="R12" s="18" t="s">
        <v>10</v>
      </c>
      <c r="S12" s="18" t="s">
        <v>11</v>
      </c>
      <c r="T12" s="18" t="s">
        <v>8</v>
      </c>
      <c r="U12" s="14">
        <f t="shared" si="0"/>
        <v>31</v>
      </c>
      <c r="V12" s="25" t="str">
        <f t="shared" si="1"/>
        <v>Significativo</v>
      </c>
      <c r="W12" s="21">
        <v>43503</v>
      </c>
      <c r="X12" s="26" t="s">
        <v>293</v>
      </c>
      <c r="Y12" s="22" t="s">
        <v>466</v>
      </c>
      <c r="Z12" s="24" t="s">
        <v>315</v>
      </c>
    </row>
    <row r="13" spans="1:26" ht="161.25" customHeight="1">
      <c r="A13" s="151"/>
      <c r="B13" s="154"/>
      <c r="C13" s="135"/>
      <c r="D13" s="67" t="s">
        <v>310</v>
      </c>
      <c r="E13" s="157"/>
      <c r="F13" s="103" t="s">
        <v>78</v>
      </c>
      <c r="G13" s="15"/>
      <c r="H13" s="15"/>
      <c r="I13" s="26" t="s">
        <v>55</v>
      </c>
      <c r="J13" s="24" t="s">
        <v>313</v>
      </c>
      <c r="K13" s="13" t="s">
        <v>67</v>
      </c>
      <c r="L13" s="13" t="s">
        <v>86</v>
      </c>
      <c r="M13" s="13" t="s">
        <v>85</v>
      </c>
      <c r="N13" s="25" t="s">
        <v>79</v>
      </c>
      <c r="O13" s="18" t="s">
        <v>6</v>
      </c>
      <c r="P13" s="18" t="s">
        <v>6</v>
      </c>
      <c r="Q13" s="18" t="s">
        <v>6</v>
      </c>
      <c r="R13" s="18" t="s">
        <v>10</v>
      </c>
      <c r="S13" s="18" t="s">
        <v>11</v>
      </c>
      <c r="T13" s="18" t="s">
        <v>8</v>
      </c>
      <c r="U13" s="14">
        <f t="shared" si="0"/>
        <v>23</v>
      </c>
      <c r="V13" s="25" t="str">
        <f t="shared" si="1"/>
        <v>No significativo</v>
      </c>
      <c r="W13" s="21">
        <v>43503</v>
      </c>
      <c r="X13" s="26" t="s">
        <v>481</v>
      </c>
      <c r="Y13" s="22" t="s">
        <v>87</v>
      </c>
      <c r="Z13" s="24" t="s">
        <v>316</v>
      </c>
    </row>
    <row r="14" spans="1:26" ht="172.5" customHeight="1">
      <c r="A14" s="151"/>
      <c r="B14" s="154"/>
      <c r="C14" s="135"/>
      <c r="D14" s="67" t="s">
        <v>310</v>
      </c>
      <c r="E14" s="158"/>
      <c r="F14" s="103" t="s">
        <v>78</v>
      </c>
      <c r="G14" s="15"/>
      <c r="H14" s="15"/>
      <c r="I14" s="26" t="s">
        <v>59</v>
      </c>
      <c r="J14" s="24" t="s">
        <v>121</v>
      </c>
      <c r="K14" s="13" t="s">
        <v>62</v>
      </c>
      <c r="L14" s="13" t="s">
        <v>294</v>
      </c>
      <c r="M14" s="13" t="s">
        <v>122</v>
      </c>
      <c r="N14" s="25" t="s">
        <v>79</v>
      </c>
      <c r="O14" s="18" t="s">
        <v>7</v>
      </c>
      <c r="P14" s="18" t="s">
        <v>6</v>
      </c>
      <c r="Q14" s="18" t="s">
        <v>6</v>
      </c>
      <c r="R14" s="18" t="s">
        <v>9</v>
      </c>
      <c r="S14" s="18" t="s">
        <v>15</v>
      </c>
      <c r="T14" s="18" t="s">
        <v>8</v>
      </c>
      <c r="U14" s="14">
        <f t="shared" si="0"/>
        <v>19</v>
      </c>
      <c r="V14" s="25" t="str">
        <f t="shared" si="1"/>
        <v>No significativo</v>
      </c>
      <c r="W14" s="21">
        <v>43503</v>
      </c>
      <c r="X14" s="26" t="s">
        <v>295</v>
      </c>
      <c r="Y14" s="22" t="s">
        <v>482</v>
      </c>
      <c r="Z14" s="24" t="s">
        <v>317</v>
      </c>
    </row>
    <row r="15" spans="1:26" ht="176.25" customHeight="1">
      <c r="A15" s="151"/>
      <c r="B15" s="154"/>
      <c r="C15" s="135"/>
      <c r="D15" s="75" t="s">
        <v>310</v>
      </c>
      <c r="E15" s="134" t="s">
        <v>347</v>
      </c>
      <c r="F15" s="103" t="s">
        <v>78</v>
      </c>
      <c r="G15" s="15"/>
      <c r="H15" s="15"/>
      <c r="I15" s="26" t="s">
        <v>55</v>
      </c>
      <c r="J15" s="24" t="s">
        <v>327</v>
      </c>
      <c r="K15" s="13" t="s">
        <v>67</v>
      </c>
      <c r="L15" s="13" t="s">
        <v>336</v>
      </c>
      <c r="M15" s="13" t="s">
        <v>85</v>
      </c>
      <c r="N15" s="25" t="s">
        <v>79</v>
      </c>
      <c r="O15" s="18" t="s">
        <v>7</v>
      </c>
      <c r="P15" s="18" t="s">
        <v>7</v>
      </c>
      <c r="Q15" s="18" t="s">
        <v>6</v>
      </c>
      <c r="R15" s="18" t="s">
        <v>10</v>
      </c>
      <c r="S15" s="18" t="s">
        <v>11</v>
      </c>
      <c r="T15" s="18" t="s">
        <v>7</v>
      </c>
      <c r="U15" s="14">
        <f t="shared" si="0"/>
        <v>26</v>
      </c>
      <c r="V15" s="25" t="str">
        <f t="shared" si="1"/>
        <v>No significativo</v>
      </c>
      <c r="W15" s="21">
        <v>43503</v>
      </c>
      <c r="X15" s="26" t="s">
        <v>483</v>
      </c>
      <c r="Y15" s="22" t="s">
        <v>87</v>
      </c>
      <c r="Z15" s="24" t="s">
        <v>316</v>
      </c>
    </row>
    <row r="16" spans="1:26" ht="155.25" customHeight="1">
      <c r="A16" s="151"/>
      <c r="B16" s="154"/>
      <c r="C16" s="135"/>
      <c r="D16" s="75" t="s">
        <v>310</v>
      </c>
      <c r="E16" s="135"/>
      <c r="F16" s="103" t="s">
        <v>78</v>
      </c>
      <c r="G16" s="15"/>
      <c r="H16" s="15"/>
      <c r="I16" s="26" t="s">
        <v>56</v>
      </c>
      <c r="J16" s="24" t="s">
        <v>322</v>
      </c>
      <c r="K16" s="13" t="s">
        <v>64</v>
      </c>
      <c r="L16" s="13" t="s">
        <v>159</v>
      </c>
      <c r="M16" s="13" t="s">
        <v>72</v>
      </c>
      <c r="N16" s="25" t="s">
        <v>79</v>
      </c>
      <c r="O16" s="18" t="s">
        <v>6</v>
      </c>
      <c r="P16" s="18" t="s">
        <v>8</v>
      </c>
      <c r="Q16" s="18" t="s">
        <v>6</v>
      </c>
      <c r="R16" s="18" t="s">
        <v>9</v>
      </c>
      <c r="S16" s="18" t="s">
        <v>11</v>
      </c>
      <c r="T16" s="18" t="s">
        <v>8</v>
      </c>
      <c r="U16" s="14">
        <f t="shared" si="0"/>
        <v>28</v>
      </c>
      <c r="V16" s="25" t="str">
        <f t="shared" si="1"/>
        <v>No significativo</v>
      </c>
      <c r="W16" s="21">
        <v>43503</v>
      </c>
      <c r="X16" s="26" t="s">
        <v>502</v>
      </c>
      <c r="Y16" s="33" t="s">
        <v>93</v>
      </c>
      <c r="Z16" s="23" t="s">
        <v>179</v>
      </c>
    </row>
    <row r="17" spans="1:26" ht="126.75" customHeight="1">
      <c r="A17" s="151"/>
      <c r="B17" s="154"/>
      <c r="C17" s="135"/>
      <c r="D17" s="75" t="s">
        <v>310</v>
      </c>
      <c r="E17" s="135"/>
      <c r="F17" s="103" t="s">
        <v>78</v>
      </c>
      <c r="G17" s="15"/>
      <c r="H17" s="15"/>
      <c r="I17" s="26" t="s">
        <v>328</v>
      </c>
      <c r="J17" s="24" t="s">
        <v>323</v>
      </c>
      <c r="K17" s="13" t="s">
        <v>64</v>
      </c>
      <c r="L17" s="13" t="s">
        <v>334</v>
      </c>
      <c r="M17" s="13" t="s">
        <v>72</v>
      </c>
      <c r="N17" s="25" t="s">
        <v>79</v>
      </c>
      <c r="O17" s="18" t="s">
        <v>6</v>
      </c>
      <c r="P17" s="18" t="s">
        <v>8</v>
      </c>
      <c r="Q17" s="18" t="s">
        <v>6</v>
      </c>
      <c r="R17" s="18" t="s">
        <v>9</v>
      </c>
      <c r="S17" s="18" t="s">
        <v>11</v>
      </c>
      <c r="T17" s="18" t="s">
        <v>7</v>
      </c>
      <c r="U17" s="14">
        <f t="shared" si="0"/>
        <v>23</v>
      </c>
      <c r="V17" s="25" t="str">
        <f t="shared" si="1"/>
        <v>No significativo</v>
      </c>
      <c r="W17" s="21">
        <v>43503</v>
      </c>
      <c r="X17" s="26" t="s">
        <v>335</v>
      </c>
      <c r="Y17" s="22" t="s">
        <v>93</v>
      </c>
      <c r="Z17" s="23" t="s">
        <v>179</v>
      </c>
    </row>
    <row r="18" spans="1:26" ht="134.25" customHeight="1">
      <c r="A18" s="151"/>
      <c r="B18" s="154"/>
      <c r="C18" s="135"/>
      <c r="D18" s="75" t="s">
        <v>310</v>
      </c>
      <c r="E18" s="135"/>
      <c r="F18" s="103" t="s">
        <v>78</v>
      </c>
      <c r="G18" s="15"/>
      <c r="H18" s="15"/>
      <c r="I18" s="26" t="s">
        <v>55</v>
      </c>
      <c r="J18" s="24" t="s">
        <v>324</v>
      </c>
      <c r="K18" s="13" t="s">
        <v>80</v>
      </c>
      <c r="L18" s="13" t="s">
        <v>336</v>
      </c>
      <c r="M18" s="13" t="s">
        <v>85</v>
      </c>
      <c r="N18" s="25" t="s">
        <v>79</v>
      </c>
      <c r="O18" s="1" t="s">
        <v>6</v>
      </c>
      <c r="P18" s="1" t="s">
        <v>6</v>
      </c>
      <c r="Q18" s="1" t="s">
        <v>6</v>
      </c>
      <c r="R18" s="1" t="s">
        <v>10</v>
      </c>
      <c r="S18" s="1" t="s">
        <v>11</v>
      </c>
      <c r="T18" s="1" t="s">
        <v>8</v>
      </c>
      <c r="U18" s="14">
        <f t="shared" si="0"/>
        <v>23</v>
      </c>
      <c r="V18" s="25" t="str">
        <f t="shared" si="1"/>
        <v>No significativo</v>
      </c>
      <c r="W18" s="21">
        <v>43503</v>
      </c>
      <c r="X18" s="22" t="s">
        <v>265</v>
      </c>
      <c r="Y18" s="22" t="s">
        <v>87</v>
      </c>
      <c r="Z18" s="23" t="s">
        <v>354</v>
      </c>
    </row>
    <row r="19" spans="1:26" ht="134.25" customHeight="1">
      <c r="A19" s="151"/>
      <c r="B19" s="154"/>
      <c r="C19" s="135"/>
      <c r="D19" s="75" t="s">
        <v>310</v>
      </c>
      <c r="E19" s="135"/>
      <c r="F19" s="103" t="s">
        <v>78</v>
      </c>
      <c r="G19" s="15"/>
      <c r="H19" s="15"/>
      <c r="I19" s="26" t="s">
        <v>55</v>
      </c>
      <c r="J19" s="24" t="s">
        <v>503</v>
      </c>
      <c r="K19" s="98" t="s">
        <v>80</v>
      </c>
      <c r="L19" s="98" t="s">
        <v>336</v>
      </c>
      <c r="M19" s="98" t="s">
        <v>85</v>
      </c>
      <c r="N19" s="25" t="s">
        <v>79</v>
      </c>
      <c r="O19" s="1" t="s">
        <v>6</v>
      </c>
      <c r="P19" s="1" t="s">
        <v>6</v>
      </c>
      <c r="Q19" s="1" t="s">
        <v>6</v>
      </c>
      <c r="R19" s="1" t="s">
        <v>10</v>
      </c>
      <c r="S19" s="1" t="s">
        <v>11</v>
      </c>
      <c r="T19" s="1" t="s">
        <v>8</v>
      </c>
      <c r="U19" s="97">
        <f t="shared" si="0"/>
        <v>23</v>
      </c>
      <c r="V19" s="25" t="str">
        <f t="shared" si="1"/>
        <v>No significativo</v>
      </c>
      <c r="W19" s="21">
        <v>43503</v>
      </c>
      <c r="X19" s="96" t="s">
        <v>501</v>
      </c>
      <c r="Y19" s="96" t="s">
        <v>87</v>
      </c>
      <c r="Z19" s="23" t="s">
        <v>354</v>
      </c>
    </row>
    <row r="20" spans="1:26" ht="180" customHeight="1">
      <c r="A20" s="151"/>
      <c r="B20" s="154"/>
      <c r="C20" s="135"/>
      <c r="D20" s="75" t="s">
        <v>310</v>
      </c>
      <c r="E20" s="135"/>
      <c r="F20" s="104" t="s">
        <v>78</v>
      </c>
      <c r="G20" s="15"/>
      <c r="H20" s="15"/>
      <c r="I20" s="107" t="s">
        <v>65</v>
      </c>
      <c r="J20" s="16" t="s">
        <v>505</v>
      </c>
      <c r="K20" s="100" t="s">
        <v>69</v>
      </c>
      <c r="L20" s="105" t="s">
        <v>305</v>
      </c>
      <c r="M20" s="100" t="s">
        <v>71</v>
      </c>
      <c r="N20" s="103" t="s">
        <v>79</v>
      </c>
      <c r="O20" s="15" t="s">
        <v>7</v>
      </c>
      <c r="P20" s="15" t="s">
        <v>8</v>
      </c>
      <c r="Q20" s="15" t="s">
        <v>6</v>
      </c>
      <c r="R20" s="15" t="s">
        <v>10</v>
      </c>
      <c r="S20" s="15" t="s">
        <v>12</v>
      </c>
      <c r="T20" s="15" t="s">
        <v>6</v>
      </c>
      <c r="U20" s="103">
        <f>VLOOKUP($O20,PROBABILIDAD,2,FALSE)+VLOOKUP($P20,DURACION,2,FALSE)+VLOOKUP($Q20,MAGNITUD,2,FALSE)+VLOOKUP($R20,IINFLUENCIA,2,FALSE)+VLOOKUP($S20,RECUPERABILIDAD,2,FALSE)+VLOOKUP($T20,IIMPORTANCIA,2,0)</f>
        <v>32</v>
      </c>
      <c r="V20" s="106" t="str">
        <f>VLOOKUP($U20,Significancia,2,FALSE)</f>
        <v>Significativo</v>
      </c>
      <c r="W20" s="21">
        <v>43503</v>
      </c>
      <c r="X20" s="101" t="s">
        <v>506</v>
      </c>
      <c r="Y20" s="38" t="s">
        <v>306</v>
      </c>
      <c r="Z20" s="41" t="s">
        <v>504</v>
      </c>
    </row>
    <row r="21" spans="1:26" ht="249" customHeight="1">
      <c r="A21" s="151"/>
      <c r="B21" s="154"/>
      <c r="C21" s="135"/>
      <c r="D21" s="75" t="s">
        <v>310</v>
      </c>
      <c r="E21" s="135"/>
      <c r="F21" s="103" t="s">
        <v>78</v>
      </c>
      <c r="G21" s="15"/>
      <c r="H21" s="15"/>
      <c r="I21" s="26" t="s">
        <v>58</v>
      </c>
      <c r="J21" s="24" t="s">
        <v>325</v>
      </c>
      <c r="K21" s="13" t="s">
        <v>62</v>
      </c>
      <c r="L21" s="31" t="s">
        <v>88</v>
      </c>
      <c r="M21" s="13" t="s">
        <v>70</v>
      </c>
      <c r="N21" s="25" t="s">
        <v>79</v>
      </c>
      <c r="O21" s="18" t="s">
        <v>7</v>
      </c>
      <c r="P21" s="18" t="s">
        <v>6</v>
      </c>
      <c r="Q21" s="18" t="s">
        <v>6</v>
      </c>
      <c r="R21" s="18" t="s">
        <v>10</v>
      </c>
      <c r="S21" s="18" t="s">
        <v>11</v>
      </c>
      <c r="T21" s="18" t="s">
        <v>8</v>
      </c>
      <c r="U21" s="14">
        <f t="shared" si="0"/>
        <v>27</v>
      </c>
      <c r="V21" s="25" t="str">
        <f t="shared" si="1"/>
        <v>No significativo</v>
      </c>
      <c r="W21" s="21">
        <v>43503</v>
      </c>
      <c r="X21" s="22" t="s">
        <v>484</v>
      </c>
      <c r="Y21" s="22" t="s">
        <v>90</v>
      </c>
      <c r="Z21" s="23" t="s">
        <v>337</v>
      </c>
    </row>
    <row r="22" spans="1:26" ht="92.25" customHeight="1">
      <c r="A22" s="151"/>
      <c r="B22" s="154"/>
      <c r="C22" s="135"/>
      <c r="D22" s="75" t="s">
        <v>310</v>
      </c>
      <c r="E22" s="135"/>
      <c r="F22" s="103" t="s">
        <v>78</v>
      </c>
      <c r="G22" s="15"/>
      <c r="H22" s="15"/>
      <c r="I22" s="26" t="s">
        <v>61</v>
      </c>
      <c r="J22" s="24" t="s">
        <v>145</v>
      </c>
      <c r="K22" s="13" t="s">
        <v>67</v>
      </c>
      <c r="L22" s="31" t="s">
        <v>89</v>
      </c>
      <c r="M22" s="13" t="s">
        <v>70</v>
      </c>
      <c r="N22" s="25" t="s">
        <v>79</v>
      </c>
      <c r="O22" s="18" t="s">
        <v>7</v>
      </c>
      <c r="P22" s="18" t="s">
        <v>7</v>
      </c>
      <c r="Q22" s="18" t="s">
        <v>6</v>
      </c>
      <c r="R22" s="18" t="s">
        <v>10</v>
      </c>
      <c r="S22" s="18" t="s">
        <v>15</v>
      </c>
      <c r="T22" s="18" t="s">
        <v>6</v>
      </c>
      <c r="U22" s="14">
        <f t="shared" si="0"/>
        <v>18</v>
      </c>
      <c r="V22" s="25" t="str">
        <f t="shared" si="1"/>
        <v>No significativo</v>
      </c>
      <c r="W22" s="21">
        <v>43503</v>
      </c>
      <c r="X22" s="22" t="s">
        <v>338</v>
      </c>
      <c r="Y22" s="22" t="s">
        <v>112</v>
      </c>
      <c r="Z22" s="32" t="s">
        <v>146</v>
      </c>
    </row>
    <row r="23" spans="1:26" ht="80.25" customHeight="1">
      <c r="A23" s="151"/>
      <c r="B23" s="154"/>
      <c r="C23" s="135"/>
      <c r="D23" s="142" t="s">
        <v>310</v>
      </c>
      <c r="E23" s="135"/>
      <c r="F23" s="103" t="s">
        <v>78</v>
      </c>
      <c r="G23" s="15"/>
      <c r="H23" s="15"/>
      <c r="I23" s="26" t="s">
        <v>91</v>
      </c>
      <c r="J23" s="24" t="s">
        <v>92</v>
      </c>
      <c r="K23" s="13" t="s">
        <v>62</v>
      </c>
      <c r="L23" s="13" t="s">
        <v>166</v>
      </c>
      <c r="M23" s="13" t="s">
        <v>122</v>
      </c>
      <c r="N23" s="25" t="s">
        <v>79</v>
      </c>
      <c r="O23" s="18" t="s">
        <v>8</v>
      </c>
      <c r="P23" s="18" t="s">
        <v>6</v>
      </c>
      <c r="Q23" s="18" t="s">
        <v>7</v>
      </c>
      <c r="R23" s="18" t="s">
        <v>9</v>
      </c>
      <c r="S23" s="18" t="s">
        <v>11</v>
      </c>
      <c r="T23" s="18" t="s">
        <v>7</v>
      </c>
      <c r="U23" s="14">
        <f t="shared" si="0"/>
        <v>27</v>
      </c>
      <c r="V23" s="25" t="str">
        <f t="shared" si="1"/>
        <v>No significativo</v>
      </c>
      <c r="W23" s="21">
        <v>43503</v>
      </c>
      <c r="X23" s="22" t="s">
        <v>296</v>
      </c>
      <c r="Y23" s="22" t="s">
        <v>341</v>
      </c>
      <c r="Z23" s="32" t="s">
        <v>281</v>
      </c>
    </row>
    <row r="24" spans="1:26" ht="194.25" customHeight="1">
      <c r="A24" s="151"/>
      <c r="B24" s="154"/>
      <c r="C24" s="135"/>
      <c r="D24" s="142"/>
      <c r="E24" s="135"/>
      <c r="F24" s="103" t="s">
        <v>78</v>
      </c>
      <c r="G24" s="15"/>
      <c r="H24" s="15"/>
      <c r="I24" s="26" t="s">
        <v>213</v>
      </c>
      <c r="J24" s="24" t="s">
        <v>130</v>
      </c>
      <c r="K24" s="13" t="s">
        <v>69</v>
      </c>
      <c r="L24" s="13" t="s">
        <v>131</v>
      </c>
      <c r="M24" s="13" t="s">
        <v>71</v>
      </c>
      <c r="N24" s="25" t="s">
        <v>79</v>
      </c>
      <c r="O24" s="18" t="s">
        <v>6</v>
      </c>
      <c r="P24" s="18" t="s">
        <v>6</v>
      </c>
      <c r="Q24" s="18" t="s">
        <v>6</v>
      </c>
      <c r="R24" s="18" t="s">
        <v>10</v>
      </c>
      <c r="S24" s="18" t="s">
        <v>15</v>
      </c>
      <c r="T24" s="18" t="s">
        <v>6</v>
      </c>
      <c r="U24" s="14">
        <f t="shared" si="0"/>
        <v>10</v>
      </c>
      <c r="V24" s="25" t="str">
        <f t="shared" si="1"/>
        <v>No significativo</v>
      </c>
      <c r="W24" s="21">
        <v>43503</v>
      </c>
      <c r="X24" s="26" t="s">
        <v>342</v>
      </c>
      <c r="Y24" s="22" t="s">
        <v>343</v>
      </c>
      <c r="Z24" s="32" t="s">
        <v>281</v>
      </c>
    </row>
    <row r="25" spans="1:26" ht="194.25" customHeight="1">
      <c r="A25" s="151"/>
      <c r="B25" s="154"/>
      <c r="C25" s="135"/>
      <c r="D25" s="142" t="s">
        <v>359</v>
      </c>
      <c r="E25" s="135"/>
      <c r="F25" s="103"/>
      <c r="G25" s="15"/>
      <c r="H25" s="15" t="s">
        <v>78</v>
      </c>
      <c r="I25" s="26" t="s">
        <v>57</v>
      </c>
      <c r="J25" s="24" t="s">
        <v>446</v>
      </c>
      <c r="K25" s="13" t="s">
        <v>64</v>
      </c>
      <c r="L25" s="13" t="s">
        <v>447</v>
      </c>
      <c r="M25" s="13" t="s">
        <v>72</v>
      </c>
      <c r="N25" s="25" t="s">
        <v>79</v>
      </c>
      <c r="O25" s="18" t="s">
        <v>6</v>
      </c>
      <c r="P25" s="18" t="s">
        <v>6</v>
      </c>
      <c r="Q25" s="18" t="s">
        <v>6</v>
      </c>
      <c r="R25" s="18" t="s">
        <v>10</v>
      </c>
      <c r="S25" s="18" t="s">
        <v>15</v>
      </c>
      <c r="T25" s="18" t="s">
        <v>6</v>
      </c>
      <c r="U25" s="14">
        <f t="shared" si="0"/>
        <v>10</v>
      </c>
      <c r="V25" s="25" t="str">
        <f t="shared" si="1"/>
        <v>No significativo</v>
      </c>
      <c r="W25" s="21">
        <v>43503</v>
      </c>
      <c r="X25" s="26" t="s">
        <v>464</v>
      </c>
      <c r="Y25" s="22" t="s">
        <v>449</v>
      </c>
      <c r="Z25" s="32" t="s">
        <v>468</v>
      </c>
    </row>
    <row r="26" spans="1:26" ht="122.25" customHeight="1">
      <c r="A26" s="151"/>
      <c r="B26" s="154"/>
      <c r="C26" s="135"/>
      <c r="D26" s="142"/>
      <c r="E26" s="136"/>
      <c r="F26" s="103" t="s">
        <v>78</v>
      </c>
      <c r="G26" s="15"/>
      <c r="H26" s="15"/>
      <c r="I26" s="26" t="s">
        <v>328</v>
      </c>
      <c r="J26" s="24" t="s">
        <v>471</v>
      </c>
      <c r="K26" s="80" t="s">
        <v>80</v>
      </c>
      <c r="L26" s="80" t="s">
        <v>472</v>
      </c>
      <c r="M26" s="80" t="s">
        <v>72</v>
      </c>
      <c r="N26" s="25" t="s">
        <v>79</v>
      </c>
      <c r="O26" s="18" t="s">
        <v>7</v>
      </c>
      <c r="P26" s="18" t="s">
        <v>6</v>
      </c>
      <c r="Q26" s="18" t="s">
        <v>6</v>
      </c>
      <c r="R26" s="18" t="s">
        <v>10</v>
      </c>
      <c r="S26" s="18" t="s">
        <v>11</v>
      </c>
      <c r="T26" s="18" t="s">
        <v>7</v>
      </c>
      <c r="U26" s="82">
        <f t="shared" si="0"/>
        <v>22</v>
      </c>
      <c r="V26" s="25" t="str">
        <f t="shared" si="1"/>
        <v>No significativo</v>
      </c>
      <c r="W26" s="21">
        <v>43503</v>
      </c>
      <c r="X26" s="26" t="s">
        <v>474</v>
      </c>
      <c r="Y26" s="81" t="s">
        <v>93</v>
      </c>
      <c r="Z26" s="23" t="s">
        <v>473</v>
      </c>
    </row>
    <row r="27" spans="1:26" ht="194.25" customHeight="1">
      <c r="A27" s="152"/>
      <c r="B27" s="155"/>
      <c r="C27" s="136"/>
      <c r="D27" s="142"/>
      <c r="E27" s="26" t="s">
        <v>457</v>
      </c>
      <c r="F27" s="103" t="s">
        <v>78</v>
      </c>
      <c r="G27" s="15"/>
      <c r="H27" s="15"/>
      <c r="I27" s="26" t="s">
        <v>455</v>
      </c>
      <c r="J27" s="24" t="s">
        <v>458</v>
      </c>
      <c r="K27" s="13" t="s">
        <v>456</v>
      </c>
      <c r="L27" s="13" t="s">
        <v>459</v>
      </c>
      <c r="M27" s="13" t="s">
        <v>54</v>
      </c>
      <c r="N27" s="25" t="s">
        <v>79</v>
      </c>
      <c r="O27" s="18" t="s">
        <v>8</v>
      </c>
      <c r="P27" s="18" t="s">
        <v>7</v>
      </c>
      <c r="Q27" s="18" t="s">
        <v>7</v>
      </c>
      <c r="R27" s="18" t="s">
        <v>9</v>
      </c>
      <c r="S27" s="18" t="s">
        <v>11</v>
      </c>
      <c r="T27" s="18" t="s">
        <v>8</v>
      </c>
      <c r="U27" s="14">
        <f t="shared" si="0"/>
        <v>36</v>
      </c>
      <c r="V27" s="25" t="str">
        <f t="shared" si="1"/>
        <v>Significativo</v>
      </c>
      <c r="W27" s="21">
        <v>43503</v>
      </c>
      <c r="X27" s="22" t="s">
        <v>494</v>
      </c>
      <c r="Y27" s="22" t="s">
        <v>460</v>
      </c>
      <c r="Z27" s="23" t="s">
        <v>373</v>
      </c>
    </row>
    <row r="28" spans="1:26" ht="213.75" customHeight="1">
      <c r="A28" s="27" t="s">
        <v>42</v>
      </c>
      <c r="B28" s="65" t="s">
        <v>499</v>
      </c>
      <c r="C28" s="134" t="s">
        <v>360</v>
      </c>
      <c r="D28" s="88" t="s">
        <v>356</v>
      </c>
      <c r="E28" s="26" t="s">
        <v>239</v>
      </c>
      <c r="F28" s="69" t="s">
        <v>78</v>
      </c>
      <c r="G28" s="70"/>
      <c r="H28" s="70"/>
      <c r="I28" s="26" t="s">
        <v>240</v>
      </c>
      <c r="J28" s="37" t="s">
        <v>241</v>
      </c>
      <c r="K28" s="13" t="s">
        <v>236</v>
      </c>
      <c r="L28" s="13" t="s">
        <v>248</v>
      </c>
      <c r="M28" s="13" t="s">
        <v>75</v>
      </c>
      <c r="N28" s="17" t="s">
        <v>232</v>
      </c>
      <c r="O28" s="18" t="s">
        <v>8</v>
      </c>
      <c r="P28" s="18" t="s">
        <v>7</v>
      </c>
      <c r="Q28" s="18" t="s">
        <v>8</v>
      </c>
      <c r="R28" s="18" t="s">
        <v>9</v>
      </c>
      <c r="S28" s="18" t="s">
        <v>12</v>
      </c>
      <c r="T28" s="18" t="s">
        <v>8</v>
      </c>
      <c r="U28" s="19">
        <f t="shared" si="0"/>
        <v>46</v>
      </c>
      <c r="V28" s="20" t="str">
        <f t="shared" si="1"/>
        <v>Significativo</v>
      </c>
      <c r="W28" s="21">
        <v>43503</v>
      </c>
      <c r="X28" s="13" t="s">
        <v>238</v>
      </c>
      <c r="Y28" s="22" t="s">
        <v>242</v>
      </c>
      <c r="Z28" s="23" t="s">
        <v>292</v>
      </c>
    </row>
    <row r="29" spans="1:26" ht="120" customHeight="1">
      <c r="A29" s="147" t="s">
        <v>42</v>
      </c>
      <c r="B29" s="156" t="s">
        <v>362</v>
      </c>
      <c r="C29" s="135"/>
      <c r="D29" s="162" t="s">
        <v>357</v>
      </c>
      <c r="E29" s="156" t="s">
        <v>358</v>
      </c>
      <c r="F29" s="103" t="s">
        <v>78</v>
      </c>
      <c r="G29" s="15"/>
      <c r="H29" s="15"/>
      <c r="I29" s="34" t="s">
        <v>56</v>
      </c>
      <c r="J29" s="37" t="s">
        <v>348</v>
      </c>
      <c r="K29" s="13" t="s">
        <v>63</v>
      </c>
      <c r="L29" s="13" t="s">
        <v>280</v>
      </c>
      <c r="M29" s="13" t="s">
        <v>72</v>
      </c>
      <c r="N29" s="25" t="s">
        <v>79</v>
      </c>
      <c r="O29" s="18" t="s">
        <v>8</v>
      </c>
      <c r="P29" s="18" t="s">
        <v>7</v>
      </c>
      <c r="Q29" s="18" t="s">
        <v>6</v>
      </c>
      <c r="R29" s="18" t="s">
        <v>9</v>
      </c>
      <c r="S29" s="18" t="s">
        <v>15</v>
      </c>
      <c r="T29" s="18" t="s">
        <v>6</v>
      </c>
      <c r="U29" s="14">
        <f t="shared" si="0"/>
        <v>19</v>
      </c>
      <c r="V29" s="17" t="str">
        <f t="shared" si="1"/>
        <v>No significativo</v>
      </c>
      <c r="W29" s="21">
        <v>43503</v>
      </c>
      <c r="X29" s="34" t="s">
        <v>266</v>
      </c>
      <c r="Y29" s="22" t="s">
        <v>157</v>
      </c>
      <c r="Z29" s="23" t="s">
        <v>333</v>
      </c>
    </row>
    <row r="30" spans="1:26" ht="109.5" customHeight="1">
      <c r="A30" s="148"/>
      <c r="B30" s="157"/>
      <c r="C30" s="135"/>
      <c r="D30" s="163"/>
      <c r="E30" s="157"/>
      <c r="F30" s="103" t="s">
        <v>78</v>
      </c>
      <c r="G30" s="15"/>
      <c r="H30" s="15"/>
      <c r="I30" s="34" t="s">
        <v>58</v>
      </c>
      <c r="J30" s="37" t="s">
        <v>349</v>
      </c>
      <c r="K30" s="13" t="s">
        <v>62</v>
      </c>
      <c r="L30" s="31" t="s">
        <v>88</v>
      </c>
      <c r="M30" s="13" t="s">
        <v>70</v>
      </c>
      <c r="N30" s="25" t="s">
        <v>79</v>
      </c>
      <c r="O30" s="18" t="s">
        <v>6</v>
      </c>
      <c r="P30" s="18" t="s">
        <v>7</v>
      </c>
      <c r="Q30" s="18" t="s">
        <v>6</v>
      </c>
      <c r="R30" s="18" t="s">
        <v>9</v>
      </c>
      <c r="S30" s="18" t="s">
        <v>15</v>
      </c>
      <c r="T30" s="18" t="s">
        <v>6</v>
      </c>
      <c r="U30" s="14">
        <f t="shared" si="0"/>
        <v>10</v>
      </c>
      <c r="V30" s="17" t="str">
        <f t="shared" si="1"/>
        <v>No significativo</v>
      </c>
      <c r="W30" s="21">
        <v>43503</v>
      </c>
      <c r="X30" s="34" t="s">
        <v>351</v>
      </c>
      <c r="Y30" s="22" t="s">
        <v>90</v>
      </c>
      <c r="Z30" s="23" t="s">
        <v>353</v>
      </c>
    </row>
    <row r="31" spans="1:26" ht="99.75" customHeight="1">
      <c r="A31" s="148"/>
      <c r="B31" s="157"/>
      <c r="C31" s="135"/>
      <c r="D31" s="163"/>
      <c r="E31" s="157"/>
      <c r="F31" s="103" t="s">
        <v>78</v>
      </c>
      <c r="G31" s="15"/>
      <c r="H31" s="15"/>
      <c r="I31" s="34" t="s">
        <v>55</v>
      </c>
      <c r="J31" s="37" t="s">
        <v>350</v>
      </c>
      <c r="K31" s="13" t="s">
        <v>67</v>
      </c>
      <c r="L31" s="13" t="s">
        <v>86</v>
      </c>
      <c r="M31" s="13" t="s">
        <v>85</v>
      </c>
      <c r="N31" s="25" t="s">
        <v>79</v>
      </c>
      <c r="O31" s="18" t="s">
        <v>7</v>
      </c>
      <c r="P31" s="18" t="s">
        <v>7</v>
      </c>
      <c r="Q31" s="18" t="s">
        <v>6</v>
      </c>
      <c r="R31" s="18" t="s">
        <v>9</v>
      </c>
      <c r="S31" s="18" t="s">
        <v>15</v>
      </c>
      <c r="T31" s="18" t="s">
        <v>6</v>
      </c>
      <c r="U31" s="14">
        <f t="shared" si="0"/>
        <v>14</v>
      </c>
      <c r="V31" s="17" t="str">
        <f t="shared" si="1"/>
        <v>No significativo</v>
      </c>
      <c r="W31" s="21">
        <v>43503</v>
      </c>
      <c r="X31" s="34" t="s">
        <v>352</v>
      </c>
      <c r="Y31" s="22" t="s">
        <v>87</v>
      </c>
      <c r="Z31" s="23" t="s">
        <v>355</v>
      </c>
    </row>
    <row r="32" spans="1:26" ht="124.5" customHeight="1">
      <c r="A32" s="148"/>
      <c r="B32" s="157"/>
      <c r="C32" s="135"/>
      <c r="D32" s="142" t="s">
        <v>376</v>
      </c>
      <c r="E32" s="157"/>
      <c r="F32" s="103" t="s">
        <v>78</v>
      </c>
      <c r="G32" s="15"/>
      <c r="H32" s="15"/>
      <c r="I32" s="26" t="s">
        <v>91</v>
      </c>
      <c r="J32" s="24" t="s">
        <v>320</v>
      </c>
      <c r="K32" s="13" t="s">
        <v>69</v>
      </c>
      <c r="L32" s="13" t="s">
        <v>222</v>
      </c>
      <c r="M32" s="13" t="s">
        <v>71</v>
      </c>
      <c r="N32" s="25" t="s">
        <v>79</v>
      </c>
      <c r="O32" s="18" t="s">
        <v>7</v>
      </c>
      <c r="P32" s="18" t="s">
        <v>6</v>
      </c>
      <c r="Q32" s="18" t="s">
        <v>6</v>
      </c>
      <c r="R32" s="18" t="s">
        <v>9</v>
      </c>
      <c r="S32" s="18" t="s">
        <v>11</v>
      </c>
      <c r="T32" s="18" t="s">
        <v>6</v>
      </c>
      <c r="U32" s="14">
        <f t="shared" si="0"/>
        <v>14</v>
      </c>
      <c r="V32" s="17" t="str">
        <f t="shared" si="1"/>
        <v>No significativo</v>
      </c>
      <c r="W32" s="21">
        <v>43503</v>
      </c>
      <c r="X32" s="34" t="s">
        <v>377</v>
      </c>
      <c r="Y32" s="22" t="s">
        <v>223</v>
      </c>
      <c r="Z32" s="23" t="s">
        <v>346</v>
      </c>
    </row>
    <row r="33" spans="1:26" ht="124.5" customHeight="1">
      <c r="A33" s="149"/>
      <c r="B33" s="158"/>
      <c r="C33" s="135"/>
      <c r="D33" s="142"/>
      <c r="E33" s="158"/>
      <c r="F33" s="103" t="s">
        <v>78</v>
      </c>
      <c r="G33" s="15"/>
      <c r="H33" s="15"/>
      <c r="I33" s="26" t="s">
        <v>224</v>
      </c>
      <c r="J33" s="24" t="s">
        <v>321</v>
      </c>
      <c r="K33" s="13" t="s">
        <v>225</v>
      </c>
      <c r="L33" s="26" t="s">
        <v>226</v>
      </c>
      <c r="M33" s="13" t="s">
        <v>71</v>
      </c>
      <c r="N33" s="25" t="s">
        <v>79</v>
      </c>
      <c r="O33" s="18" t="s">
        <v>7</v>
      </c>
      <c r="P33" s="18" t="s">
        <v>7</v>
      </c>
      <c r="Q33" s="18" t="s">
        <v>6</v>
      </c>
      <c r="R33" s="18" t="s">
        <v>10</v>
      </c>
      <c r="S33" s="18" t="s">
        <v>15</v>
      </c>
      <c r="T33" s="18" t="s">
        <v>6</v>
      </c>
      <c r="U33" s="14">
        <f t="shared" si="0"/>
        <v>18</v>
      </c>
      <c r="V33" s="17" t="str">
        <f t="shared" si="1"/>
        <v>No significativo</v>
      </c>
      <c r="W33" s="21">
        <v>43503</v>
      </c>
      <c r="X33" s="34" t="s">
        <v>378</v>
      </c>
      <c r="Y33" s="26" t="s">
        <v>297</v>
      </c>
      <c r="Z33" s="26" t="s">
        <v>379</v>
      </c>
    </row>
    <row r="34" spans="1:26" ht="147.75" customHeight="1">
      <c r="A34" s="85" t="s">
        <v>43</v>
      </c>
      <c r="B34" s="134" t="s">
        <v>361</v>
      </c>
      <c r="C34" s="135"/>
      <c r="D34" s="88" t="s">
        <v>363</v>
      </c>
      <c r="E34" s="68" t="s">
        <v>249</v>
      </c>
      <c r="F34" s="103" t="s">
        <v>78</v>
      </c>
      <c r="G34" s="15"/>
      <c r="H34" s="15"/>
      <c r="I34" s="26" t="s">
        <v>234</v>
      </c>
      <c r="J34" s="37" t="s">
        <v>251</v>
      </c>
      <c r="K34" s="13" t="s">
        <v>330</v>
      </c>
      <c r="L34" s="29" t="s">
        <v>254</v>
      </c>
      <c r="M34" s="13" t="s">
        <v>75</v>
      </c>
      <c r="N34" s="17" t="s">
        <v>232</v>
      </c>
      <c r="O34" s="18" t="s">
        <v>8</v>
      </c>
      <c r="P34" s="18" t="s">
        <v>7</v>
      </c>
      <c r="Q34" s="18" t="s">
        <v>8</v>
      </c>
      <c r="R34" s="18" t="s">
        <v>9</v>
      </c>
      <c r="S34" s="18" t="s">
        <v>12</v>
      </c>
      <c r="T34" s="18" t="s">
        <v>8</v>
      </c>
      <c r="U34" s="103">
        <f t="shared" si="0"/>
        <v>46</v>
      </c>
      <c r="V34" s="20" t="str">
        <f t="shared" si="1"/>
        <v>Significativo</v>
      </c>
      <c r="W34" s="21">
        <v>43503</v>
      </c>
      <c r="X34" s="34" t="s">
        <v>237</v>
      </c>
      <c r="Y34" s="26" t="s">
        <v>242</v>
      </c>
      <c r="Z34" s="26" t="s">
        <v>292</v>
      </c>
    </row>
    <row r="35" spans="1:26" ht="172.5" customHeight="1">
      <c r="A35" s="85" t="s">
        <v>43</v>
      </c>
      <c r="B35" s="136"/>
      <c r="C35" s="135"/>
      <c r="D35" s="88" t="s">
        <v>363</v>
      </c>
      <c r="E35" s="68" t="s">
        <v>249</v>
      </c>
      <c r="F35" s="103" t="s">
        <v>78</v>
      </c>
      <c r="G35" s="15"/>
      <c r="H35" s="15"/>
      <c r="I35" s="26" t="s">
        <v>234</v>
      </c>
      <c r="J35" s="37" t="s">
        <v>250</v>
      </c>
      <c r="K35" s="13" t="s">
        <v>236</v>
      </c>
      <c r="L35" s="29" t="s">
        <v>331</v>
      </c>
      <c r="M35" s="13" t="s">
        <v>75</v>
      </c>
      <c r="N35" s="17" t="s">
        <v>232</v>
      </c>
      <c r="O35" s="18" t="s">
        <v>8</v>
      </c>
      <c r="P35" s="18" t="s">
        <v>7</v>
      </c>
      <c r="Q35" s="18" t="s">
        <v>8</v>
      </c>
      <c r="R35" s="18" t="s">
        <v>9</v>
      </c>
      <c r="S35" s="18" t="s">
        <v>12</v>
      </c>
      <c r="T35" s="18" t="s">
        <v>8</v>
      </c>
      <c r="U35" s="103">
        <f t="shared" si="0"/>
        <v>46</v>
      </c>
      <c r="V35" s="20" t="str">
        <f t="shared" si="1"/>
        <v>Significativo</v>
      </c>
      <c r="W35" s="21">
        <v>43503</v>
      </c>
      <c r="X35" s="34" t="s">
        <v>237</v>
      </c>
      <c r="Y35" s="26" t="s">
        <v>242</v>
      </c>
      <c r="Z35" s="26" t="s">
        <v>292</v>
      </c>
    </row>
    <row r="36" spans="1:26" ht="173.25" customHeight="1">
      <c r="A36" s="84" t="s">
        <v>43</v>
      </c>
      <c r="B36" s="68" t="s">
        <v>371</v>
      </c>
      <c r="C36" s="135"/>
      <c r="D36" s="89" t="s">
        <v>376</v>
      </c>
      <c r="E36" s="34" t="s">
        <v>291</v>
      </c>
      <c r="F36" s="103" t="s">
        <v>78</v>
      </c>
      <c r="G36" s="15"/>
      <c r="H36" s="15"/>
      <c r="I36" s="26" t="s">
        <v>240</v>
      </c>
      <c r="J36" s="37" t="s">
        <v>375</v>
      </c>
      <c r="K36" s="13" t="s">
        <v>80</v>
      </c>
      <c r="L36" s="13" t="s">
        <v>81</v>
      </c>
      <c r="M36" s="13" t="s">
        <v>72</v>
      </c>
      <c r="N36" s="25" t="s">
        <v>79</v>
      </c>
      <c r="O36" s="18" t="s">
        <v>7</v>
      </c>
      <c r="P36" s="18" t="s">
        <v>7</v>
      </c>
      <c r="Q36" s="18" t="s">
        <v>7</v>
      </c>
      <c r="R36" s="18" t="s">
        <v>9</v>
      </c>
      <c r="S36" s="18" t="s">
        <v>11</v>
      </c>
      <c r="T36" s="18" t="s">
        <v>7</v>
      </c>
      <c r="U36" s="103">
        <f t="shared" si="0"/>
        <v>26</v>
      </c>
      <c r="V36" s="17" t="str">
        <f t="shared" si="1"/>
        <v>No significativo</v>
      </c>
      <c r="W36" s="21">
        <v>43503</v>
      </c>
      <c r="X36" s="34" t="s">
        <v>374</v>
      </c>
      <c r="Y36" s="22" t="s">
        <v>157</v>
      </c>
      <c r="Z36" s="23" t="s">
        <v>373</v>
      </c>
    </row>
    <row r="37" spans="1:26" ht="229.5" customHeight="1">
      <c r="A37" s="84" t="s">
        <v>43</v>
      </c>
      <c r="B37" s="26" t="s">
        <v>463</v>
      </c>
      <c r="C37" s="135"/>
      <c r="D37" s="89" t="s">
        <v>370</v>
      </c>
      <c r="E37" s="68" t="s">
        <v>364</v>
      </c>
      <c r="F37" s="103" t="s">
        <v>78</v>
      </c>
      <c r="G37" s="15"/>
      <c r="H37" s="15"/>
      <c r="I37" s="26" t="s">
        <v>233</v>
      </c>
      <c r="J37" s="37" t="s">
        <v>365</v>
      </c>
      <c r="K37" s="26" t="s">
        <v>366</v>
      </c>
      <c r="L37" s="29" t="s">
        <v>372</v>
      </c>
      <c r="M37" s="13" t="s">
        <v>75</v>
      </c>
      <c r="N37" s="25" t="s">
        <v>79</v>
      </c>
      <c r="O37" s="18" t="s">
        <v>7</v>
      </c>
      <c r="P37" s="18" t="s">
        <v>8</v>
      </c>
      <c r="Q37" s="18" t="s">
        <v>7</v>
      </c>
      <c r="R37" s="18" t="s">
        <v>14</v>
      </c>
      <c r="S37" s="18" t="s">
        <v>11</v>
      </c>
      <c r="T37" s="18" t="s">
        <v>8</v>
      </c>
      <c r="U37" s="103">
        <f t="shared" si="0"/>
        <v>45</v>
      </c>
      <c r="V37" s="20" t="str">
        <f t="shared" si="1"/>
        <v>Significativo</v>
      </c>
      <c r="W37" s="21">
        <v>43503</v>
      </c>
      <c r="X37" s="34" t="s">
        <v>369</v>
      </c>
      <c r="Y37" s="26" t="s">
        <v>242</v>
      </c>
      <c r="Z37" s="26" t="s">
        <v>368</v>
      </c>
    </row>
    <row r="38" spans="1:26" ht="266.25" customHeight="1">
      <c r="A38" s="85" t="s">
        <v>44</v>
      </c>
      <c r="B38" s="28" t="s">
        <v>381</v>
      </c>
      <c r="C38" s="136"/>
      <c r="D38" s="81" t="s">
        <v>363</v>
      </c>
      <c r="E38" s="26" t="s">
        <v>380</v>
      </c>
      <c r="F38" s="103" t="s">
        <v>78</v>
      </c>
      <c r="G38" s="15"/>
      <c r="H38" s="15"/>
      <c r="I38" s="26" t="s">
        <v>235</v>
      </c>
      <c r="J38" s="37" t="s">
        <v>243</v>
      </c>
      <c r="K38" s="13" t="s">
        <v>330</v>
      </c>
      <c r="L38" s="13" t="s">
        <v>279</v>
      </c>
      <c r="M38" s="13" t="s">
        <v>75</v>
      </c>
      <c r="N38" s="17" t="s">
        <v>232</v>
      </c>
      <c r="O38" s="18" t="s">
        <v>8</v>
      </c>
      <c r="P38" s="18" t="s">
        <v>7</v>
      </c>
      <c r="Q38" s="18" t="s">
        <v>8</v>
      </c>
      <c r="R38" s="18" t="s">
        <v>9</v>
      </c>
      <c r="S38" s="18" t="s">
        <v>12</v>
      </c>
      <c r="T38" s="18" t="s">
        <v>8</v>
      </c>
      <c r="U38" s="103">
        <f t="shared" si="0"/>
        <v>46</v>
      </c>
      <c r="V38" s="20" t="str">
        <f t="shared" si="1"/>
        <v>Significativo</v>
      </c>
      <c r="W38" s="21">
        <v>43503</v>
      </c>
      <c r="X38" s="34" t="s">
        <v>284</v>
      </c>
      <c r="Y38" s="26" t="s">
        <v>242</v>
      </c>
      <c r="Z38" s="26" t="s">
        <v>292</v>
      </c>
    </row>
    <row r="39" spans="1:26" ht="266.25" customHeight="1">
      <c r="A39" s="66" t="s">
        <v>44</v>
      </c>
      <c r="B39" s="28" t="s">
        <v>382</v>
      </c>
      <c r="C39" s="133" t="s">
        <v>403</v>
      </c>
      <c r="D39" s="89" t="s">
        <v>376</v>
      </c>
      <c r="E39" s="34" t="s">
        <v>291</v>
      </c>
      <c r="F39" s="15" t="s">
        <v>78</v>
      </c>
      <c r="G39" s="15"/>
      <c r="H39" s="15"/>
      <c r="I39" s="26" t="s">
        <v>240</v>
      </c>
      <c r="J39" s="37" t="s">
        <v>394</v>
      </c>
      <c r="K39" s="13" t="s">
        <v>80</v>
      </c>
      <c r="L39" s="13" t="s">
        <v>81</v>
      </c>
      <c r="M39" s="13" t="s">
        <v>72</v>
      </c>
      <c r="N39" s="25" t="s">
        <v>79</v>
      </c>
      <c r="O39" s="18" t="s">
        <v>7</v>
      </c>
      <c r="P39" s="18" t="s">
        <v>7</v>
      </c>
      <c r="Q39" s="18" t="s">
        <v>7</v>
      </c>
      <c r="R39" s="18" t="s">
        <v>9</v>
      </c>
      <c r="S39" s="18" t="s">
        <v>11</v>
      </c>
      <c r="T39" s="18" t="s">
        <v>7</v>
      </c>
      <c r="U39" s="103">
        <f t="shared" si="0"/>
        <v>26</v>
      </c>
      <c r="V39" s="17" t="str">
        <f t="shared" si="1"/>
        <v>No significativo</v>
      </c>
      <c r="W39" s="21">
        <v>43503</v>
      </c>
      <c r="X39" s="13" t="s">
        <v>374</v>
      </c>
      <c r="Y39" s="22" t="s">
        <v>157</v>
      </c>
      <c r="Z39" s="23" t="s">
        <v>373</v>
      </c>
    </row>
    <row r="40" spans="1:26" ht="266.25" customHeight="1">
      <c r="A40" s="81" t="s">
        <v>44</v>
      </c>
      <c r="B40" s="33" t="s">
        <v>385</v>
      </c>
      <c r="C40" s="133"/>
      <c r="D40" s="81" t="s">
        <v>383</v>
      </c>
      <c r="E40" s="72" t="s">
        <v>160</v>
      </c>
      <c r="F40" s="15" t="s">
        <v>78</v>
      </c>
      <c r="G40" s="15"/>
      <c r="H40" s="15"/>
      <c r="I40" s="26" t="s">
        <v>55</v>
      </c>
      <c r="J40" s="37" t="s">
        <v>156</v>
      </c>
      <c r="K40" s="13" t="s">
        <v>80</v>
      </c>
      <c r="L40" s="13" t="s">
        <v>86</v>
      </c>
      <c r="M40" s="13" t="s">
        <v>85</v>
      </c>
      <c r="N40" s="25" t="s">
        <v>79</v>
      </c>
      <c r="O40" s="18" t="s">
        <v>6</v>
      </c>
      <c r="P40" s="18" t="s">
        <v>7</v>
      </c>
      <c r="Q40" s="18" t="s">
        <v>6</v>
      </c>
      <c r="R40" s="18" t="s">
        <v>10</v>
      </c>
      <c r="S40" s="18" t="s">
        <v>11</v>
      </c>
      <c r="T40" s="18" t="s">
        <v>8</v>
      </c>
      <c r="U40" s="103">
        <f t="shared" si="0"/>
        <v>27</v>
      </c>
      <c r="V40" s="17" t="str">
        <f t="shared" si="1"/>
        <v>No significativo</v>
      </c>
      <c r="W40" s="21">
        <v>43503</v>
      </c>
      <c r="X40" s="38" t="s">
        <v>485</v>
      </c>
      <c r="Y40" s="22" t="s">
        <v>87</v>
      </c>
      <c r="Z40" s="23" t="s">
        <v>105</v>
      </c>
    </row>
    <row r="41" spans="1:26" ht="198.75" customHeight="1">
      <c r="A41" s="33" t="s">
        <v>44</v>
      </c>
      <c r="B41" s="134" t="s">
        <v>387</v>
      </c>
      <c r="C41" s="133"/>
      <c r="D41" s="89" t="s">
        <v>393</v>
      </c>
      <c r="E41" s="34" t="s">
        <v>386</v>
      </c>
      <c r="F41" s="15" t="s">
        <v>78</v>
      </c>
      <c r="G41" s="15"/>
      <c r="H41" s="15"/>
      <c r="I41" s="26" t="s">
        <v>91</v>
      </c>
      <c r="J41" s="37" t="s">
        <v>395</v>
      </c>
      <c r="K41" s="13" t="s">
        <v>62</v>
      </c>
      <c r="L41" s="31" t="s">
        <v>161</v>
      </c>
      <c r="M41" s="13" t="s">
        <v>85</v>
      </c>
      <c r="N41" s="25" t="s">
        <v>79</v>
      </c>
      <c r="O41" s="18" t="s">
        <v>8</v>
      </c>
      <c r="P41" s="18" t="s">
        <v>6</v>
      </c>
      <c r="Q41" s="18" t="s">
        <v>6</v>
      </c>
      <c r="R41" s="18" t="s">
        <v>9</v>
      </c>
      <c r="S41" s="18" t="s">
        <v>12</v>
      </c>
      <c r="T41" s="18" t="s">
        <v>6</v>
      </c>
      <c r="U41" s="103">
        <f t="shared" si="0"/>
        <v>24</v>
      </c>
      <c r="V41" s="17" t="str">
        <f t="shared" si="1"/>
        <v>No significativo</v>
      </c>
      <c r="W41" s="21">
        <v>43503</v>
      </c>
      <c r="X41" s="34" t="s">
        <v>389</v>
      </c>
      <c r="Y41" s="38" t="s">
        <v>388</v>
      </c>
      <c r="Z41" s="41" t="s">
        <v>392</v>
      </c>
    </row>
    <row r="42" spans="1:26" ht="156" customHeight="1">
      <c r="A42" s="33" t="s">
        <v>44</v>
      </c>
      <c r="B42" s="135"/>
      <c r="C42" s="133"/>
      <c r="D42" s="89" t="s">
        <v>393</v>
      </c>
      <c r="E42" s="34" t="s">
        <v>386</v>
      </c>
      <c r="F42" s="15"/>
      <c r="G42" s="15" t="s">
        <v>78</v>
      </c>
      <c r="H42" s="15"/>
      <c r="I42" s="26" t="s">
        <v>115</v>
      </c>
      <c r="J42" s="37" t="s">
        <v>396</v>
      </c>
      <c r="K42" s="13" t="s">
        <v>64</v>
      </c>
      <c r="L42" s="13" t="s">
        <v>399</v>
      </c>
      <c r="M42" s="13" t="s">
        <v>72</v>
      </c>
      <c r="N42" s="25" t="s">
        <v>79</v>
      </c>
      <c r="O42" s="18" t="s">
        <v>6</v>
      </c>
      <c r="P42" s="18" t="s">
        <v>7</v>
      </c>
      <c r="Q42" s="18" t="s">
        <v>6</v>
      </c>
      <c r="R42" s="18" t="s">
        <v>9</v>
      </c>
      <c r="S42" s="18" t="s">
        <v>11</v>
      </c>
      <c r="T42" s="18" t="s">
        <v>6</v>
      </c>
      <c r="U42" s="103">
        <f t="shared" si="0"/>
        <v>14</v>
      </c>
      <c r="V42" s="25" t="str">
        <f t="shared" si="1"/>
        <v>No significativo</v>
      </c>
      <c r="W42" s="21">
        <v>43503</v>
      </c>
      <c r="X42" s="34" t="s">
        <v>389</v>
      </c>
      <c r="Y42" s="22" t="s">
        <v>119</v>
      </c>
      <c r="Z42" s="41" t="s">
        <v>392</v>
      </c>
    </row>
    <row r="43" spans="1:26" ht="156" customHeight="1">
      <c r="A43" s="33" t="s">
        <v>44</v>
      </c>
      <c r="B43" s="135"/>
      <c r="C43" s="133"/>
      <c r="D43" s="89" t="s">
        <v>393</v>
      </c>
      <c r="E43" s="34" t="s">
        <v>386</v>
      </c>
      <c r="F43" s="15" t="s">
        <v>78</v>
      </c>
      <c r="G43" s="15"/>
      <c r="H43" s="15"/>
      <c r="I43" s="26" t="s">
        <v>57</v>
      </c>
      <c r="J43" s="37" t="s">
        <v>400</v>
      </c>
      <c r="K43" s="13" t="s">
        <v>64</v>
      </c>
      <c r="L43" s="31" t="s">
        <v>123</v>
      </c>
      <c r="M43" s="13" t="s">
        <v>72</v>
      </c>
      <c r="N43" s="25" t="s">
        <v>79</v>
      </c>
      <c r="O43" s="18" t="s">
        <v>6</v>
      </c>
      <c r="P43" s="18" t="s">
        <v>6</v>
      </c>
      <c r="Q43" s="18" t="s">
        <v>6</v>
      </c>
      <c r="R43" s="18" t="s">
        <v>10</v>
      </c>
      <c r="S43" s="18" t="s">
        <v>11</v>
      </c>
      <c r="T43" s="18" t="s">
        <v>7</v>
      </c>
      <c r="U43" s="103">
        <f t="shared" si="0"/>
        <v>18</v>
      </c>
      <c r="V43" s="25" t="str">
        <f t="shared" si="1"/>
        <v>No significativo</v>
      </c>
      <c r="W43" s="21">
        <v>43503</v>
      </c>
      <c r="X43" s="26" t="s">
        <v>300</v>
      </c>
      <c r="Y43" s="22" t="s">
        <v>467</v>
      </c>
      <c r="Z43" s="41" t="s">
        <v>392</v>
      </c>
    </row>
    <row r="44" spans="1:26" ht="183.75" customHeight="1">
      <c r="A44" s="33" t="s">
        <v>44</v>
      </c>
      <c r="B44" s="135"/>
      <c r="C44" s="133"/>
      <c r="D44" s="88" t="s">
        <v>393</v>
      </c>
      <c r="E44" s="34" t="s">
        <v>386</v>
      </c>
      <c r="F44" s="15" t="s">
        <v>78</v>
      </c>
      <c r="G44" s="15"/>
      <c r="H44" s="15"/>
      <c r="I44" s="26" t="s">
        <v>213</v>
      </c>
      <c r="J44" s="37" t="s">
        <v>397</v>
      </c>
      <c r="K44" s="13" t="s">
        <v>69</v>
      </c>
      <c r="L44" s="31" t="s">
        <v>398</v>
      </c>
      <c r="M44" s="13" t="s">
        <v>71</v>
      </c>
      <c r="N44" s="25" t="s">
        <v>79</v>
      </c>
      <c r="O44" s="18" t="s">
        <v>8</v>
      </c>
      <c r="P44" s="18" t="s">
        <v>7</v>
      </c>
      <c r="Q44" s="18" t="s">
        <v>7</v>
      </c>
      <c r="R44" s="18" t="s">
        <v>9</v>
      </c>
      <c r="S44" s="18" t="s">
        <v>15</v>
      </c>
      <c r="T44" s="18" t="s">
        <v>6</v>
      </c>
      <c r="U44" s="103">
        <f t="shared" si="0"/>
        <v>23</v>
      </c>
      <c r="V44" s="17" t="str">
        <f t="shared" si="1"/>
        <v>No significativo</v>
      </c>
      <c r="W44" s="21">
        <v>43503</v>
      </c>
      <c r="X44" s="34" t="s">
        <v>389</v>
      </c>
      <c r="Y44" s="38" t="s">
        <v>390</v>
      </c>
      <c r="Z44" s="41" t="s">
        <v>392</v>
      </c>
    </row>
    <row r="45" spans="1:26" ht="183.75" customHeight="1">
      <c r="A45" s="28" t="s">
        <v>44</v>
      </c>
      <c r="B45" s="136"/>
      <c r="C45" s="133"/>
      <c r="D45" s="88" t="s">
        <v>393</v>
      </c>
      <c r="E45" s="68" t="s">
        <v>462</v>
      </c>
      <c r="F45" s="103" t="s">
        <v>78</v>
      </c>
      <c r="G45" s="15"/>
      <c r="H45" s="15"/>
      <c r="I45" s="26" t="s">
        <v>235</v>
      </c>
      <c r="J45" s="37" t="s">
        <v>405</v>
      </c>
      <c r="K45" s="26" t="s">
        <v>366</v>
      </c>
      <c r="L45" s="29" t="s">
        <v>404</v>
      </c>
      <c r="M45" s="13" t="s">
        <v>75</v>
      </c>
      <c r="N45" s="25" t="s">
        <v>79</v>
      </c>
      <c r="O45" s="18" t="s">
        <v>7</v>
      </c>
      <c r="P45" s="18" t="s">
        <v>8</v>
      </c>
      <c r="Q45" s="18" t="s">
        <v>7</v>
      </c>
      <c r="R45" s="18" t="s">
        <v>14</v>
      </c>
      <c r="S45" s="18" t="s">
        <v>11</v>
      </c>
      <c r="T45" s="18" t="s">
        <v>8</v>
      </c>
      <c r="U45" s="103">
        <f aca="true" t="shared" si="2" ref="U45:U67">VLOOKUP($O45,PROBABILIDAD,2,FALSE)+VLOOKUP($P45,DURACION,2,FALSE)+VLOOKUP($Q45,MAGNITUD,2,FALSE)+VLOOKUP($R45,IINFLUENCIA,2,FALSE)+VLOOKUP($S45,RECUPERABILIDAD,2,FALSE)+VLOOKUP($T45,IIMPORTANCIA,2,0)</f>
        <v>45</v>
      </c>
      <c r="V45" s="20" t="str">
        <f aca="true" t="shared" si="3" ref="V45:V67">VLOOKUP($U45,Significancia,2,FALSE)</f>
        <v>Significativo</v>
      </c>
      <c r="W45" s="21">
        <v>43503</v>
      </c>
      <c r="X45" s="34" t="s">
        <v>407</v>
      </c>
      <c r="Y45" s="26" t="s">
        <v>242</v>
      </c>
      <c r="Z45" s="26" t="s">
        <v>406</v>
      </c>
    </row>
    <row r="46" spans="1:26" ht="108.75" customHeight="1">
      <c r="A46" s="85" t="s">
        <v>217</v>
      </c>
      <c r="B46" s="140" t="s">
        <v>411</v>
      </c>
      <c r="C46" s="133" t="s">
        <v>427</v>
      </c>
      <c r="D46" s="89" t="s">
        <v>376</v>
      </c>
      <c r="E46" s="134" t="s">
        <v>113</v>
      </c>
      <c r="F46" s="15" t="s">
        <v>78</v>
      </c>
      <c r="G46" s="15"/>
      <c r="H46" s="15"/>
      <c r="I46" s="26" t="s">
        <v>57</v>
      </c>
      <c r="J46" s="71" t="s">
        <v>489</v>
      </c>
      <c r="K46" s="13" t="s">
        <v>64</v>
      </c>
      <c r="L46" s="31" t="s">
        <v>117</v>
      </c>
      <c r="M46" s="13" t="s">
        <v>72</v>
      </c>
      <c r="N46" s="25" t="s">
        <v>79</v>
      </c>
      <c r="O46" s="18" t="s">
        <v>6</v>
      </c>
      <c r="P46" s="18" t="s">
        <v>8</v>
      </c>
      <c r="Q46" s="18" t="s">
        <v>6</v>
      </c>
      <c r="R46" s="18" t="s">
        <v>9</v>
      </c>
      <c r="S46" s="18" t="s">
        <v>11</v>
      </c>
      <c r="T46" s="18" t="s">
        <v>6</v>
      </c>
      <c r="U46" s="103">
        <f t="shared" si="2"/>
        <v>19</v>
      </c>
      <c r="V46" s="25" t="str">
        <f t="shared" si="3"/>
        <v>No significativo</v>
      </c>
      <c r="W46" s="21">
        <v>43503</v>
      </c>
      <c r="X46" s="26" t="s">
        <v>401</v>
      </c>
      <c r="Y46" s="22" t="s">
        <v>467</v>
      </c>
      <c r="Z46" s="23" t="s">
        <v>303</v>
      </c>
    </row>
    <row r="47" spans="1:26" ht="129" customHeight="1">
      <c r="A47" s="85" t="s">
        <v>217</v>
      </c>
      <c r="B47" s="141"/>
      <c r="C47" s="133"/>
      <c r="D47" s="89" t="s">
        <v>376</v>
      </c>
      <c r="E47" s="135"/>
      <c r="F47" s="103" t="s">
        <v>329</v>
      </c>
      <c r="G47" s="15" t="s">
        <v>78</v>
      </c>
      <c r="H47" s="15"/>
      <c r="I47" s="26" t="s">
        <v>56</v>
      </c>
      <c r="J47" s="24" t="s">
        <v>488</v>
      </c>
      <c r="K47" s="13" t="s">
        <v>63</v>
      </c>
      <c r="L47" s="13" t="s">
        <v>227</v>
      </c>
      <c r="M47" s="13" t="s">
        <v>72</v>
      </c>
      <c r="N47" s="25" t="s">
        <v>79</v>
      </c>
      <c r="O47" s="18" t="s">
        <v>6</v>
      </c>
      <c r="P47" s="18" t="s">
        <v>6</v>
      </c>
      <c r="Q47" s="18" t="s">
        <v>6</v>
      </c>
      <c r="R47" s="18" t="s">
        <v>9</v>
      </c>
      <c r="S47" s="18" t="s">
        <v>15</v>
      </c>
      <c r="T47" s="18" t="s">
        <v>6</v>
      </c>
      <c r="U47" s="103">
        <f t="shared" si="2"/>
        <v>6</v>
      </c>
      <c r="V47" s="25" t="str">
        <f t="shared" si="3"/>
        <v>No significativo</v>
      </c>
      <c r="W47" s="21">
        <v>43503</v>
      </c>
      <c r="X47" s="22" t="s">
        <v>476</v>
      </c>
      <c r="Y47" s="156" t="s">
        <v>465</v>
      </c>
      <c r="Z47" s="159" t="s">
        <v>475</v>
      </c>
    </row>
    <row r="48" spans="1:26" ht="97.5" customHeight="1">
      <c r="A48" s="85" t="s">
        <v>217</v>
      </c>
      <c r="B48" s="141"/>
      <c r="C48" s="133"/>
      <c r="D48" s="89" t="s">
        <v>376</v>
      </c>
      <c r="E48" s="135"/>
      <c r="F48" s="103"/>
      <c r="G48" s="15" t="s">
        <v>329</v>
      </c>
      <c r="H48" s="15" t="s">
        <v>78</v>
      </c>
      <c r="I48" s="26" t="s">
        <v>56</v>
      </c>
      <c r="J48" s="24" t="s">
        <v>318</v>
      </c>
      <c r="K48" s="13" t="s">
        <v>63</v>
      </c>
      <c r="L48" s="13" t="s">
        <v>344</v>
      </c>
      <c r="M48" s="13" t="s">
        <v>72</v>
      </c>
      <c r="N48" s="25" t="s">
        <v>79</v>
      </c>
      <c r="O48" s="18" t="s">
        <v>7</v>
      </c>
      <c r="P48" s="18" t="s">
        <v>6</v>
      </c>
      <c r="Q48" s="18" t="s">
        <v>6</v>
      </c>
      <c r="R48" s="18" t="s">
        <v>10</v>
      </c>
      <c r="S48" s="18" t="s">
        <v>11</v>
      </c>
      <c r="T48" s="18" t="s">
        <v>8</v>
      </c>
      <c r="U48" s="103">
        <f t="shared" si="2"/>
        <v>27</v>
      </c>
      <c r="V48" s="25" t="str">
        <f t="shared" si="3"/>
        <v>No significativo</v>
      </c>
      <c r="W48" s="21">
        <v>43503</v>
      </c>
      <c r="X48" s="22" t="s">
        <v>477</v>
      </c>
      <c r="Y48" s="157"/>
      <c r="Z48" s="160"/>
    </row>
    <row r="49" spans="1:26" ht="227.25" customHeight="1">
      <c r="A49" s="85" t="s">
        <v>217</v>
      </c>
      <c r="B49" s="141"/>
      <c r="C49" s="133"/>
      <c r="D49" s="89" t="s">
        <v>376</v>
      </c>
      <c r="E49" s="135"/>
      <c r="F49" s="103" t="s">
        <v>78</v>
      </c>
      <c r="G49" s="15"/>
      <c r="H49" s="15"/>
      <c r="I49" s="26" t="s">
        <v>57</v>
      </c>
      <c r="J49" s="24" t="s">
        <v>319</v>
      </c>
      <c r="K49" s="13" t="s">
        <v>64</v>
      </c>
      <c r="L49" s="13" t="s">
        <v>345</v>
      </c>
      <c r="M49" s="13" t="s">
        <v>72</v>
      </c>
      <c r="N49" s="25" t="s">
        <v>79</v>
      </c>
      <c r="O49" s="18" t="s">
        <v>7</v>
      </c>
      <c r="P49" s="18" t="s">
        <v>7</v>
      </c>
      <c r="Q49" s="18" t="s">
        <v>7</v>
      </c>
      <c r="R49" s="18" t="s">
        <v>10</v>
      </c>
      <c r="S49" s="18" t="s">
        <v>15</v>
      </c>
      <c r="T49" s="18" t="s">
        <v>7</v>
      </c>
      <c r="U49" s="103">
        <f t="shared" si="2"/>
        <v>26</v>
      </c>
      <c r="V49" s="25" t="str">
        <f t="shared" si="3"/>
        <v>No significativo</v>
      </c>
      <c r="W49" s="21">
        <v>43503</v>
      </c>
      <c r="X49" s="26" t="s">
        <v>476</v>
      </c>
      <c r="Y49" s="158"/>
      <c r="Z49" s="161"/>
    </row>
    <row r="50" spans="1:26" ht="135" customHeight="1">
      <c r="A50" s="85" t="s">
        <v>217</v>
      </c>
      <c r="B50" s="141"/>
      <c r="C50" s="133"/>
      <c r="D50" s="89" t="s">
        <v>376</v>
      </c>
      <c r="E50" s="135"/>
      <c r="F50" s="15"/>
      <c r="G50" s="15"/>
      <c r="H50" s="15" t="s">
        <v>78</v>
      </c>
      <c r="I50" s="26" t="s">
        <v>115</v>
      </c>
      <c r="J50" s="37" t="s">
        <v>450</v>
      </c>
      <c r="K50" s="13" t="s">
        <v>67</v>
      </c>
      <c r="L50" s="31" t="s">
        <v>118</v>
      </c>
      <c r="M50" s="13" t="s">
        <v>70</v>
      </c>
      <c r="N50" s="25" t="s">
        <v>79</v>
      </c>
      <c r="O50" s="18" t="s">
        <v>6</v>
      </c>
      <c r="P50" s="18" t="s">
        <v>7</v>
      </c>
      <c r="Q50" s="18" t="s">
        <v>8</v>
      </c>
      <c r="R50" s="18" t="s">
        <v>10</v>
      </c>
      <c r="S50" s="18" t="s">
        <v>11</v>
      </c>
      <c r="T50" s="18" t="s">
        <v>6</v>
      </c>
      <c r="U50" s="103">
        <f t="shared" si="2"/>
        <v>27</v>
      </c>
      <c r="V50" s="25" t="str">
        <f t="shared" si="3"/>
        <v>No significativo</v>
      </c>
      <c r="W50" s="21">
        <v>43503</v>
      </c>
      <c r="X50" s="26" t="s">
        <v>285</v>
      </c>
      <c r="Y50" s="22" t="s">
        <v>119</v>
      </c>
      <c r="Z50" s="32" t="s">
        <v>451</v>
      </c>
    </row>
    <row r="51" spans="1:26" ht="144.75" customHeight="1">
      <c r="A51" s="85" t="s">
        <v>217</v>
      </c>
      <c r="B51" s="141"/>
      <c r="C51" s="133"/>
      <c r="D51" s="89" t="s">
        <v>376</v>
      </c>
      <c r="E51" s="136"/>
      <c r="F51" s="15"/>
      <c r="G51" s="15" t="s">
        <v>78</v>
      </c>
      <c r="H51" s="15" t="s">
        <v>329</v>
      </c>
      <c r="I51" s="26" t="s">
        <v>115</v>
      </c>
      <c r="J51" s="37" t="s">
        <v>116</v>
      </c>
      <c r="K51" s="13" t="s">
        <v>64</v>
      </c>
      <c r="L51" s="13" t="s">
        <v>120</v>
      </c>
      <c r="M51" s="13" t="s">
        <v>72</v>
      </c>
      <c r="N51" s="25" t="s">
        <v>79</v>
      </c>
      <c r="O51" s="18" t="s">
        <v>6</v>
      </c>
      <c r="P51" s="18" t="s">
        <v>7</v>
      </c>
      <c r="Q51" s="18" t="s">
        <v>6</v>
      </c>
      <c r="R51" s="18" t="s">
        <v>9</v>
      </c>
      <c r="S51" s="18" t="s">
        <v>11</v>
      </c>
      <c r="T51" s="18" t="s">
        <v>6</v>
      </c>
      <c r="U51" s="103">
        <f t="shared" si="2"/>
        <v>14</v>
      </c>
      <c r="V51" s="25" t="str">
        <f t="shared" si="3"/>
        <v>No significativo</v>
      </c>
      <c r="W51" s="21">
        <v>43503</v>
      </c>
      <c r="X51" s="26" t="s">
        <v>286</v>
      </c>
      <c r="Y51" s="22" t="s">
        <v>119</v>
      </c>
      <c r="Z51" s="32" t="s">
        <v>391</v>
      </c>
    </row>
    <row r="52" spans="1:26" ht="144.75" customHeight="1">
      <c r="A52" s="85" t="s">
        <v>217</v>
      </c>
      <c r="B52" s="141"/>
      <c r="C52" s="133"/>
      <c r="D52" s="89" t="s">
        <v>376</v>
      </c>
      <c r="E52" s="26" t="s">
        <v>207</v>
      </c>
      <c r="F52" s="15" t="s">
        <v>78</v>
      </c>
      <c r="G52" s="15"/>
      <c r="H52" s="15"/>
      <c r="I52" s="26" t="s">
        <v>208</v>
      </c>
      <c r="J52" s="71" t="s">
        <v>209</v>
      </c>
      <c r="K52" s="13" t="s">
        <v>64</v>
      </c>
      <c r="L52" s="31" t="s">
        <v>210</v>
      </c>
      <c r="M52" s="13" t="s">
        <v>72</v>
      </c>
      <c r="N52" s="14" t="s">
        <v>79</v>
      </c>
      <c r="O52" s="18" t="s">
        <v>8</v>
      </c>
      <c r="P52" s="18" t="s">
        <v>8</v>
      </c>
      <c r="Q52" s="18" t="s">
        <v>7</v>
      </c>
      <c r="R52" s="18" t="s">
        <v>10</v>
      </c>
      <c r="S52" s="18" t="s">
        <v>12</v>
      </c>
      <c r="T52" s="18" t="s">
        <v>7</v>
      </c>
      <c r="U52" s="103">
        <f t="shared" si="2"/>
        <v>45</v>
      </c>
      <c r="V52" s="14" t="str">
        <f t="shared" si="3"/>
        <v>Significativo</v>
      </c>
      <c r="W52" s="21">
        <v>43503</v>
      </c>
      <c r="X52" s="26" t="s">
        <v>290</v>
      </c>
      <c r="Y52" s="26" t="s">
        <v>211</v>
      </c>
      <c r="Z52" s="23" t="s">
        <v>212</v>
      </c>
    </row>
    <row r="53" spans="1:26" ht="156.75" customHeight="1">
      <c r="A53" s="85" t="s">
        <v>217</v>
      </c>
      <c r="B53" s="141"/>
      <c r="C53" s="133"/>
      <c r="D53" s="89" t="s">
        <v>376</v>
      </c>
      <c r="E53" s="26" t="s">
        <v>228</v>
      </c>
      <c r="F53" s="15" t="s">
        <v>127</v>
      </c>
      <c r="G53" s="15"/>
      <c r="H53" s="15"/>
      <c r="I53" s="26" t="s">
        <v>61</v>
      </c>
      <c r="J53" s="37" t="s">
        <v>229</v>
      </c>
      <c r="K53" s="13" t="s">
        <v>67</v>
      </c>
      <c r="L53" s="13" t="s">
        <v>230</v>
      </c>
      <c r="M53" s="13" t="s">
        <v>70</v>
      </c>
      <c r="N53" s="25" t="s">
        <v>79</v>
      </c>
      <c r="O53" s="18" t="s">
        <v>6</v>
      </c>
      <c r="P53" s="18" t="s">
        <v>6</v>
      </c>
      <c r="Q53" s="18" t="s">
        <v>7</v>
      </c>
      <c r="R53" s="18" t="s">
        <v>10</v>
      </c>
      <c r="S53" s="18" t="s">
        <v>15</v>
      </c>
      <c r="T53" s="18" t="s">
        <v>6</v>
      </c>
      <c r="U53" s="103">
        <f t="shared" si="2"/>
        <v>14</v>
      </c>
      <c r="V53" s="25" t="str">
        <f t="shared" si="3"/>
        <v>No significativo</v>
      </c>
      <c r="W53" s="21">
        <v>43503</v>
      </c>
      <c r="X53" s="26" t="s">
        <v>414</v>
      </c>
      <c r="Y53" s="22" t="s">
        <v>231</v>
      </c>
      <c r="Z53" s="32" t="s">
        <v>304</v>
      </c>
    </row>
    <row r="54" spans="1:26" ht="147.75" customHeight="1">
      <c r="A54" s="86" t="s">
        <v>217</v>
      </c>
      <c r="B54" s="137" t="s">
        <v>410</v>
      </c>
      <c r="C54" s="143" t="s">
        <v>402</v>
      </c>
      <c r="D54" s="89" t="s">
        <v>376</v>
      </c>
      <c r="E54" s="223" t="s">
        <v>124</v>
      </c>
      <c r="F54" s="83" t="s">
        <v>125</v>
      </c>
      <c r="G54" s="83"/>
      <c r="H54" s="83"/>
      <c r="I54" s="34" t="s">
        <v>57</v>
      </c>
      <c r="J54" s="37" t="s">
        <v>490</v>
      </c>
      <c r="K54" s="29" t="s">
        <v>64</v>
      </c>
      <c r="L54" s="16" t="s">
        <v>126</v>
      </c>
      <c r="M54" s="29" t="s">
        <v>72</v>
      </c>
      <c r="N54" s="76" t="s">
        <v>79</v>
      </c>
      <c r="O54" s="77" t="s">
        <v>6</v>
      </c>
      <c r="P54" s="77" t="s">
        <v>7</v>
      </c>
      <c r="Q54" s="77" t="s">
        <v>6</v>
      </c>
      <c r="R54" s="77" t="s">
        <v>9</v>
      </c>
      <c r="S54" s="77" t="s">
        <v>11</v>
      </c>
      <c r="T54" s="77" t="s">
        <v>6</v>
      </c>
      <c r="U54" s="103">
        <f t="shared" si="2"/>
        <v>14</v>
      </c>
      <c r="V54" s="74" t="str">
        <f t="shared" si="3"/>
        <v>No significativo</v>
      </c>
      <c r="W54" s="21">
        <v>43503</v>
      </c>
      <c r="X54" s="26" t="s">
        <v>413</v>
      </c>
      <c r="Y54" s="38" t="s">
        <v>467</v>
      </c>
      <c r="Z54" s="39" t="s">
        <v>177</v>
      </c>
    </row>
    <row r="55" spans="1:26" ht="147.75" customHeight="1">
      <c r="A55" s="86" t="s">
        <v>217</v>
      </c>
      <c r="B55" s="138"/>
      <c r="C55" s="144"/>
      <c r="D55" s="89" t="s">
        <v>376</v>
      </c>
      <c r="E55" s="224"/>
      <c r="F55" s="83" t="s">
        <v>78</v>
      </c>
      <c r="G55" s="83" t="s">
        <v>329</v>
      </c>
      <c r="H55" s="83"/>
      <c r="I55" s="34" t="s">
        <v>56</v>
      </c>
      <c r="J55" s="37" t="s">
        <v>247</v>
      </c>
      <c r="K55" s="29" t="s">
        <v>63</v>
      </c>
      <c r="L55" s="16" t="s">
        <v>128</v>
      </c>
      <c r="M55" s="29" t="s">
        <v>72</v>
      </c>
      <c r="N55" s="76" t="s">
        <v>79</v>
      </c>
      <c r="O55" s="77" t="s">
        <v>7</v>
      </c>
      <c r="P55" s="77" t="s">
        <v>7</v>
      </c>
      <c r="Q55" s="77" t="s">
        <v>6</v>
      </c>
      <c r="R55" s="77" t="s">
        <v>9</v>
      </c>
      <c r="S55" s="77" t="s">
        <v>11</v>
      </c>
      <c r="T55" s="77" t="s">
        <v>7</v>
      </c>
      <c r="U55" s="103">
        <f t="shared" si="2"/>
        <v>22</v>
      </c>
      <c r="V55" s="74" t="str">
        <f t="shared" si="3"/>
        <v>No significativo</v>
      </c>
      <c r="W55" s="21">
        <v>43503</v>
      </c>
      <c r="X55" s="26" t="s">
        <v>412</v>
      </c>
      <c r="Y55" s="38" t="s">
        <v>129</v>
      </c>
      <c r="Z55" s="41" t="s">
        <v>180</v>
      </c>
    </row>
    <row r="56" spans="1:26" ht="147.75" customHeight="1">
      <c r="A56" s="86" t="s">
        <v>217</v>
      </c>
      <c r="B56" s="138"/>
      <c r="C56" s="144"/>
      <c r="D56" s="89" t="s">
        <v>376</v>
      </c>
      <c r="E56" s="34" t="s">
        <v>132</v>
      </c>
      <c r="F56" s="83" t="s">
        <v>78</v>
      </c>
      <c r="G56" s="83"/>
      <c r="H56" s="83"/>
      <c r="I56" s="34" t="s">
        <v>55</v>
      </c>
      <c r="J56" s="37" t="s">
        <v>138</v>
      </c>
      <c r="K56" s="29" t="s">
        <v>62</v>
      </c>
      <c r="L56" s="16" t="s">
        <v>133</v>
      </c>
      <c r="M56" s="29" t="s">
        <v>85</v>
      </c>
      <c r="N56" s="76" t="s">
        <v>79</v>
      </c>
      <c r="O56" s="77" t="s">
        <v>6</v>
      </c>
      <c r="P56" s="77" t="s">
        <v>6</v>
      </c>
      <c r="Q56" s="77" t="s">
        <v>6</v>
      </c>
      <c r="R56" s="77" t="s">
        <v>9</v>
      </c>
      <c r="S56" s="77" t="s">
        <v>15</v>
      </c>
      <c r="T56" s="77" t="s">
        <v>8</v>
      </c>
      <c r="U56" s="103">
        <f t="shared" si="2"/>
        <v>15</v>
      </c>
      <c r="V56" s="74" t="str">
        <f t="shared" si="3"/>
        <v>No significativo</v>
      </c>
      <c r="W56" s="21">
        <v>43503</v>
      </c>
      <c r="X56" s="38" t="s">
        <v>200</v>
      </c>
      <c r="Y56" s="38" t="s">
        <v>87</v>
      </c>
      <c r="Z56" s="39" t="s">
        <v>105</v>
      </c>
    </row>
    <row r="57" spans="1:26" ht="95.25" customHeight="1">
      <c r="A57" s="86" t="s">
        <v>217</v>
      </c>
      <c r="B57" s="138"/>
      <c r="C57" s="144"/>
      <c r="D57" s="89" t="s">
        <v>359</v>
      </c>
      <c r="E57" s="34" t="s">
        <v>137</v>
      </c>
      <c r="F57" s="83"/>
      <c r="G57" s="83"/>
      <c r="H57" s="83" t="s">
        <v>78</v>
      </c>
      <c r="I57" s="34" t="s">
        <v>115</v>
      </c>
      <c r="J57" s="34" t="s">
        <v>134</v>
      </c>
      <c r="K57" s="29" t="s">
        <v>64</v>
      </c>
      <c r="L57" s="29" t="s">
        <v>135</v>
      </c>
      <c r="M57" s="29" t="s">
        <v>72</v>
      </c>
      <c r="N57" s="76" t="s">
        <v>79</v>
      </c>
      <c r="O57" s="77" t="s">
        <v>6</v>
      </c>
      <c r="P57" s="77" t="s">
        <v>6</v>
      </c>
      <c r="Q57" s="77" t="s">
        <v>6</v>
      </c>
      <c r="R57" s="77" t="s">
        <v>9</v>
      </c>
      <c r="S57" s="77" t="s">
        <v>15</v>
      </c>
      <c r="T57" s="77" t="s">
        <v>6</v>
      </c>
      <c r="U57" s="103">
        <f t="shared" si="2"/>
        <v>6</v>
      </c>
      <c r="V57" s="74" t="str">
        <f t="shared" si="3"/>
        <v>No significativo</v>
      </c>
      <c r="W57" s="21">
        <v>43503</v>
      </c>
      <c r="X57" s="38" t="s">
        <v>287</v>
      </c>
      <c r="Y57" s="76" t="s">
        <v>136</v>
      </c>
      <c r="Z57" s="39" t="s">
        <v>178</v>
      </c>
    </row>
    <row r="58" spans="1:26" ht="147.75" customHeight="1">
      <c r="A58" s="86" t="s">
        <v>217</v>
      </c>
      <c r="B58" s="139"/>
      <c r="C58" s="145"/>
      <c r="D58" s="89" t="s">
        <v>359</v>
      </c>
      <c r="E58" s="34" t="s">
        <v>137</v>
      </c>
      <c r="F58" s="83" t="s">
        <v>78</v>
      </c>
      <c r="G58" s="83"/>
      <c r="H58" s="83"/>
      <c r="I58" s="34" t="s">
        <v>56</v>
      </c>
      <c r="J58" s="37" t="s">
        <v>139</v>
      </c>
      <c r="K58" s="29" t="s">
        <v>63</v>
      </c>
      <c r="L58" s="29" t="s">
        <v>140</v>
      </c>
      <c r="M58" s="29" t="s">
        <v>72</v>
      </c>
      <c r="N58" s="76" t="s">
        <v>79</v>
      </c>
      <c r="O58" s="77" t="s">
        <v>8</v>
      </c>
      <c r="P58" s="77" t="s">
        <v>6</v>
      </c>
      <c r="Q58" s="77" t="s">
        <v>7</v>
      </c>
      <c r="R58" s="77" t="s">
        <v>10</v>
      </c>
      <c r="S58" s="77" t="s">
        <v>15</v>
      </c>
      <c r="T58" s="77" t="s">
        <v>8</v>
      </c>
      <c r="U58" s="103">
        <f t="shared" si="2"/>
        <v>32</v>
      </c>
      <c r="V58" s="74" t="str">
        <f t="shared" si="3"/>
        <v>Significativo</v>
      </c>
      <c r="W58" s="21">
        <v>43503</v>
      </c>
      <c r="X58" s="26" t="s">
        <v>273</v>
      </c>
      <c r="Y58" s="26" t="s">
        <v>114</v>
      </c>
      <c r="Z58" s="39" t="s">
        <v>179</v>
      </c>
    </row>
    <row r="59" spans="1:26" ht="147.75" customHeight="1">
      <c r="A59" s="86" t="s">
        <v>217</v>
      </c>
      <c r="B59" s="138"/>
      <c r="C59" s="144"/>
      <c r="D59" s="89" t="s">
        <v>359</v>
      </c>
      <c r="E59" s="34" t="s">
        <v>137</v>
      </c>
      <c r="F59" s="83" t="s">
        <v>78</v>
      </c>
      <c r="G59" s="83"/>
      <c r="H59" s="83"/>
      <c r="I59" s="34" t="s">
        <v>61</v>
      </c>
      <c r="J59" s="37" t="s">
        <v>141</v>
      </c>
      <c r="K59" s="29" t="s">
        <v>67</v>
      </c>
      <c r="L59" s="16" t="s">
        <v>142</v>
      </c>
      <c r="M59" s="29" t="s">
        <v>70</v>
      </c>
      <c r="N59" s="76" t="s">
        <v>79</v>
      </c>
      <c r="O59" s="77" t="s">
        <v>8</v>
      </c>
      <c r="P59" s="77" t="s">
        <v>6</v>
      </c>
      <c r="Q59" s="77" t="s">
        <v>6</v>
      </c>
      <c r="R59" s="77" t="s">
        <v>10</v>
      </c>
      <c r="S59" s="77" t="s">
        <v>15</v>
      </c>
      <c r="T59" s="77" t="s">
        <v>6</v>
      </c>
      <c r="U59" s="103">
        <f t="shared" si="2"/>
        <v>19</v>
      </c>
      <c r="V59" s="74" t="str">
        <f t="shared" si="3"/>
        <v>No significativo</v>
      </c>
      <c r="W59" s="21">
        <v>43503</v>
      </c>
      <c r="X59" s="26" t="s">
        <v>201</v>
      </c>
      <c r="Y59" s="29" t="s">
        <v>289</v>
      </c>
      <c r="Z59" s="78" t="s">
        <v>143</v>
      </c>
    </row>
    <row r="60" spans="1:26" ht="147.75" customHeight="1">
      <c r="A60" s="86" t="s">
        <v>217</v>
      </c>
      <c r="B60" s="138"/>
      <c r="C60" s="144"/>
      <c r="D60" s="89" t="s">
        <v>359</v>
      </c>
      <c r="E60" s="34" t="s">
        <v>137</v>
      </c>
      <c r="F60" s="83" t="s">
        <v>78</v>
      </c>
      <c r="G60" s="83"/>
      <c r="H60" s="83"/>
      <c r="I60" s="34" t="s">
        <v>58</v>
      </c>
      <c r="J60" s="37" t="s">
        <v>147</v>
      </c>
      <c r="K60" s="29" t="s">
        <v>62</v>
      </c>
      <c r="L60" s="29" t="s">
        <v>148</v>
      </c>
      <c r="M60" s="29" t="s">
        <v>70</v>
      </c>
      <c r="N60" s="76" t="s">
        <v>79</v>
      </c>
      <c r="O60" s="77" t="s">
        <v>8</v>
      </c>
      <c r="P60" s="77" t="s">
        <v>6</v>
      </c>
      <c r="Q60" s="77" t="s">
        <v>6</v>
      </c>
      <c r="R60" s="77" t="s">
        <v>9</v>
      </c>
      <c r="S60" s="77" t="s">
        <v>15</v>
      </c>
      <c r="T60" s="77" t="s">
        <v>6</v>
      </c>
      <c r="U60" s="103">
        <f t="shared" si="2"/>
        <v>15</v>
      </c>
      <c r="V60" s="74" t="str">
        <f t="shared" si="3"/>
        <v>No significativo</v>
      </c>
      <c r="W60" s="21">
        <v>43503</v>
      </c>
      <c r="X60" s="26" t="s">
        <v>201</v>
      </c>
      <c r="Y60" s="29" t="s">
        <v>288</v>
      </c>
      <c r="Z60" s="78" t="s">
        <v>143</v>
      </c>
    </row>
    <row r="61" spans="1:26" ht="147.75" customHeight="1">
      <c r="A61" s="87" t="s">
        <v>217</v>
      </c>
      <c r="B61" s="138"/>
      <c r="C61" s="144"/>
      <c r="D61" s="89" t="s">
        <v>359</v>
      </c>
      <c r="E61" s="34" t="s">
        <v>137</v>
      </c>
      <c r="F61" s="83" t="s">
        <v>78</v>
      </c>
      <c r="G61" s="83"/>
      <c r="H61" s="83"/>
      <c r="I61" s="34" t="s">
        <v>55</v>
      </c>
      <c r="J61" s="37" t="s">
        <v>162</v>
      </c>
      <c r="K61" s="29" t="s">
        <v>62</v>
      </c>
      <c r="L61" s="29" t="s">
        <v>149</v>
      </c>
      <c r="M61" s="29" t="s">
        <v>85</v>
      </c>
      <c r="N61" s="76" t="s">
        <v>79</v>
      </c>
      <c r="O61" s="77" t="s">
        <v>8</v>
      </c>
      <c r="P61" s="77" t="s">
        <v>6</v>
      </c>
      <c r="Q61" s="77" t="s">
        <v>6</v>
      </c>
      <c r="R61" s="77" t="s">
        <v>9</v>
      </c>
      <c r="S61" s="77" t="s">
        <v>15</v>
      </c>
      <c r="T61" s="77" t="s">
        <v>6</v>
      </c>
      <c r="U61" s="103">
        <f t="shared" si="2"/>
        <v>15</v>
      </c>
      <c r="V61" s="74" t="str">
        <f t="shared" si="3"/>
        <v>No significativo</v>
      </c>
      <c r="W61" s="21">
        <v>43503</v>
      </c>
      <c r="X61" s="26" t="s">
        <v>201</v>
      </c>
      <c r="Y61" s="38" t="s">
        <v>87</v>
      </c>
      <c r="Z61" s="39" t="s">
        <v>105</v>
      </c>
    </row>
    <row r="62" spans="1:26" ht="147.75" customHeight="1">
      <c r="A62" s="38" t="s">
        <v>217</v>
      </c>
      <c r="B62" s="138"/>
      <c r="C62" s="144"/>
      <c r="D62" s="88" t="s">
        <v>428</v>
      </c>
      <c r="E62" s="73" t="s">
        <v>409</v>
      </c>
      <c r="F62" s="103" t="s">
        <v>78</v>
      </c>
      <c r="G62" s="15"/>
      <c r="H62" s="15"/>
      <c r="I62" s="26" t="s">
        <v>65</v>
      </c>
      <c r="J62" s="24" t="s">
        <v>326</v>
      </c>
      <c r="K62" s="13" t="s">
        <v>339</v>
      </c>
      <c r="L62" s="13" t="s">
        <v>305</v>
      </c>
      <c r="M62" s="13" t="s">
        <v>71</v>
      </c>
      <c r="N62" s="14" t="s">
        <v>79</v>
      </c>
      <c r="O62" s="15" t="s">
        <v>6</v>
      </c>
      <c r="P62" s="15" t="s">
        <v>7</v>
      </c>
      <c r="Q62" s="15" t="s">
        <v>6</v>
      </c>
      <c r="R62" s="15" t="s">
        <v>14</v>
      </c>
      <c r="S62" s="15" t="s">
        <v>12</v>
      </c>
      <c r="T62" s="15" t="s">
        <v>6</v>
      </c>
      <c r="U62" s="103">
        <f t="shared" si="2"/>
        <v>28</v>
      </c>
      <c r="V62" s="25" t="str">
        <f t="shared" si="3"/>
        <v>No significativo</v>
      </c>
      <c r="W62" s="21">
        <v>43503</v>
      </c>
      <c r="X62" s="26" t="s">
        <v>340</v>
      </c>
      <c r="Y62" s="38" t="s">
        <v>306</v>
      </c>
      <c r="Z62" s="41" t="s">
        <v>367</v>
      </c>
    </row>
    <row r="63" spans="1:26" ht="147.75" customHeight="1">
      <c r="A63" s="85" t="s">
        <v>217</v>
      </c>
      <c r="B63" s="133" t="s">
        <v>408</v>
      </c>
      <c r="C63" s="145"/>
      <c r="D63" s="89" t="s">
        <v>359</v>
      </c>
      <c r="E63" s="34" t="s">
        <v>173</v>
      </c>
      <c r="F63" s="15" t="s">
        <v>78</v>
      </c>
      <c r="G63" s="15"/>
      <c r="H63" s="15"/>
      <c r="I63" s="26" t="s">
        <v>57</v>
      </c>
      <c r="J63" s="37" t="s">
        <v>163</v>
      </c>
      <c r="K63" s="13" t="s">
        <v>64</v>
      </c>
      <c r="L63" s="31" t="s">
        <v>164</v>
      </c>
      <c r="M63" s="13" t="s">
        <v>72</v>
      </c>
      <c r="N63" s="25" t="s">
        <v>79</v>
      </c>
      <c r="O63" s="18" t="s">
        <v>6</v>
      </c>
      <c r="P63" s="18" t="s">
        <v>8</v>
      </c>
      <c r="Q63" s="18" t="s">
        <v>7</v>
      </c>
      <c r="R63" s="18" t="s">
        <v>9</v>
      </c>
      <c r="S63" s="18" t="s">
        <v>12</v>
      </c>
      <c r="T63" s="18" t="s">
        <v>8</v>
      </c>
      <c r="U63" s="103">
        <f t="shared" si="2"/>
        <v>37</v>
      </c>
      <c r="V63" s="25" t="str">
        <f t="shared" si="3"/>
        <v>Significativo</v>
      </c>
      <c r="W63" s="21">
        <v>43503</v>
      </c>
      <c r="X63" s="26" t="s">
        <v>298</v>
      </c>
      <c r="Y63" s="26" t="s">
        <v>165</v>
      </c>
      <c r="Z63" s="32" t="s">
        <v>179</v>
      </c>
    </row>
    <row r="64" spans="1:26" ht="200.25" customHeight="1">
      <c r="A64" s="85" t="s">
        <v>217</v>
      </c>
      <c r="B64" s="136"/>
      <c r="C64" s="146"/>
      <c r="D64" s="88" t="s">
        <v>376</v>
      </c>
      <c r="E64" s="26" t="s">
        <v>257</v>
      </c>
      <c r="F64" s="15"/>
      <c r="G64" s="15"/>
      <c r="H64" s="83" t="s">
        <v>258</v>
      </c>
      <c r="I64" s="26" t="s">
        <v>57</v>
      </c>
      <c r="J64" s="37" t="s">
        <v>259</v>
      </c>
      <c r="K64" s="13" t="s">
        <v>64</v>
      </c>
      <c r="L64" s="13" t="s">
        <v>260</v>
      </c>
      <c r="M64" s="13" t="s">
        <v>72</v>
      </c>
      <c r="N64" s="25" t="s">
        <v>79</v>
      </c>
      <c r="O64" s="79" t="s">
        <v>7</v>
      </c>
      <c r="P64" s="79" t="s">
        <v>8</v>
      </c>
      <c r="Q64" s="79" t="s">
        <v>7</v>
      </c>
      <c r="R64" s="79" t="s">
        <v>9</v>
      </c>
      <c r="S64" s="79" t="s">
        <v>15</v>
      </c>
      <c r="T64" s="79" t="s">
        <v>7</v>
      </c>
      <c r="U64" s="103">
        <f t="shared" si="2"/>
        <v>27</v>
      </c>
      <c r="V64" s="25" t="str">
        <f t="shared" si="3"/>
        <v>No significativo</v>
      </c>
      <c r="W64" s="21">
        <v>43503</v>
      </c>
      <c r="X64" s="26" t="s">
        <v>267</v>
      </c>
      <c r="Y64" s="22" t="s">
        <v>332</v>
      </c>
      <c r="Z64" s="35" t="s">
        <v>268</v>
      </c>
    </row>
    <row r="65" spans="1:26" ht="168.75" customHeight="1">
      <c r="A65" s="81" t="s">
        <v>220</v>
      </c>
      <c r="B65" s="134" t="s">
        <v>415</v>
      </c>
      <c r="C65" s="134" t="s">
        <v>402</v>
      </c>
      <c r="D65" s="81" t="s">
        <v>359</v>
      </c>
      <c r="E65" s="72" t="s">
        <v>152</v>
      </c>
      <c r="F65" s="103"/>
      <c r="G65" s="15" t="s">
        <v>78</v>
      </c>
      <c r="H65" s="15"/>
      <c r="I65" s="26" t="s">
        <v>57</v>
      </c>
      <c r="J65" s="37" t="s">
        <v>168</v>
      </c>
      <c r="K65" s="13" t="s">
        <v>64</v>
      </c>
      <c r="L65" s="13" t="s">
        <v>175</v>
      </c>
      <c r="M65" s="13" t="s">
        <v>72</v>
      </c>
      <c r="N65" s="25" t="s">
        <v>79</v>
      </c>
      <c r="O65" s="18" t="s">
        <v>7</v>
      </c>
      <c r="P65" s="18" t="s">
        <v>8</v>
      </c>
      <c r="Q65" s="18" t="s">
        <v>6</v>
      </c>
      <c r="R65" s="18" t="s">
        <v>10</v>
      </c>
      <c r="S65" s="18" t="s">
        <v>11</v>
      </c>
      <c r="T65" s="18" t="s">
        <v>8</v>
      </c>
      <c r="U65" s="103">
        <f t="shared" si="2"/>
        <v>36</v>
      </c>
      <c r="V65" s="40" t="str">
        <f t="shared" si="3"/>
        <v>Significativo</v>
      </c>
      <c r="W65" s="21">
        <v>43503</v>
      </c>
      <c r="X65" s="26" t="s">
        <v>416</v>
      </c>
      <c r="Y65" s="22" t="s">
        <v>184</v>
      </c>
      <c r="Z65" s="22" t="s">
        <v>418</v>
      </c>
    </row>
    <row r="66" spans="1:26" ht="149.25" customHeight="1">
      <c r="A66" s="81" t="s">
        <v>220</v>
      </c>
      <c r="B66" s="135"/>
      <c r="C66" s="135"/>
      <c r="D66" s="81" t="s">
        <v>384</v>
      </c>
      <c r="E66" s="72" t="s">
        <v>154</v>
      </c>
      <c r="F66" s="15"/>
      <c r="G66" s="15" t="s">
        <v>127</v>
      </c>
      <c r="H66" s="15"/>
      <c r="I66" s="26" t="s">
        <v>213</v>
      </c>
      <c r="J66" s="37" t="s">
        <v>155</v>
      </c>
      <c r="K66" s="13" t="s">
        <v>69</v>
      </c>
      <c r="L66" s="13" t="s">
        <v>151</v>
      </c>
      <c r="M66" s="13" t="s">
        <v>71</v>
      </c>
      <c r="N66" s="25" t="s">
        <v>79</v>
      </c>
      <c r="O66" s="18" t="s">
        <v>7</v>
      </c>
      <c r="P66" s="18" t="s">
        <v>6</v>
      </c>
      <c r="Q66" s="18" t="s">
        <v>6</v>
      </c>
      <c r="R66" s="18" t="s">
        <v>9</v>
      </c>
      <c r="S66" s="18" t="s">
        <v>11</v>
      </c>
      <c r="T66" s="18" t="s">
        <v>6</v>
      </c>
      <c r="U66" s="103">
        <f t="shared" si="2"/>
        <v>14</v>
      </c>
      <c r="V66" s="17" t="str">
        <f t="shared" si="3"/>
        <v>No significativo</v>
      </c>
      <c r="W66" s="21">
        <v>43503</v>
      </c>
      <c r="X66" s="26" t="s">
        <v>274</v>
      </c>
      <c r="Y66" s="22" t="s">
        <v>136</v>
      </c>
      <c r="Z66" s="22" t="s">
        <v>418</v>
      </c>
    </row>
    <row r="67" spans="1:26" ht="153.75" customHeight="1">
      <c r="A67" s="81" t="s">
        <v>220</v>
      </c>
      <c r="B67" s="136"/>
      <c r="C67" s="136"/>
      <c r="D67" s="88" t="s">
        <v>376</v>
      </c>
      <c r="E67" s="26" t="s">
        <v>153</v>
      </c>
      <c r="F67" s="15" t="s">
        <v>78</v>
      </c>
      <c r="G67" s="15"/>
      <c r="H67" s="15"/>
      <c r="I67" s="26" t="s">
        <v>57</v>
      </c>
      <c r="J67" s="71" t="s">
        <v>185</v>
      </c>
      <c r="K67" s="13" t="s">
        <v>63</v>
      </c>
      <c r="L67" s="13" t="s">
        <v>150</v>
      </c>
      <c r="M67" s="13" t="s">
        <v>72</v>
      </c>
      <c r="N67" s="25" t="s">
        <v>79</v>
      </c>
      <c r="O67" s="18" t="s">
        <v>8</v>
      </c>
      <c r="P67" s="18" t="s">
        <v>8</v>
      </c>
      <c r="Q67" s="18" t="s">
        <v>8</v>
      </c>
      <c r="R67" s="18" t="s">
        <v>10</v>
      </c>
      <c r="S67" s="18" t="s">
        <v>11</v>
      </c>
      <c r="T67" s="18" t="s">
        <v>8</v>
      </c>
      <c r="U67" s="103">
        <f t="shared" si="2"/>
        <v>50</v>
      </c>
      <c r="V67" s="40" t="str">
        <f t="shared" si="3"/>
        <v>Significativo</v>
      </c>
      <c r="W67" s="21">
        <v>43503</v>
      </c>
      <c r="X67" s="26" t="s">
        <v>417</v>
      </c>
      <c r="Y67" s="22" t="s">
        <v>184</v>
      </c>
      <c r="Z67" s="22" t="s">
        <v>418</v>
      </c>
    </row>
    <row r="68" spans="1:26" ht="104.25" customHeight="1">
      <c r="A68" s="85" t="s">
        <v>221</v>
      </c>
      <c r="B68" s="134" t="s">
        <v>419</v>
      </c>
      <c r="C68" s="134" t="s">
        <v>402</v>
      </c>
      <c r="D68" s="88" t="s">
        <v>376</v>
      </c>
      <c r="E68" s="26" t="s">
        <v>94</v>
      </c>
      <c r="F68" s="15" t="s">
        <v>78</v>
      </c>
      <c r="G68" s="15"/>
      <c r="H68" s="15"/>
      <c r="I68" s="26" t="s">
        <v>59</v>
      </c>
      <c r="J68" s="71" t="s">
        <v>95</v>
      </c>
      <c r="K68" s="13" t="s">
        <v>69</v>
      </c>
      <c r="L68" s="31" t="s">
        <v>96</v>
      </c>
      <c r="M68" s="13" t="s">
        <v>71</v>
      </c>
      <c r="N68" s="25" t="s">
        <v>79</v>
      </c>
      <c r="O68" s="18" t="s">
        <v>8</v>
      </c>
      <c r="P68" s="18" t="s">
        <v>6</v>
      </c>
      <c r="Q68" s="18" t="s">
        <v>6</v>
      </c>
      <c r="R68" s="18" t="s">
        <v>9</v>
      </c>
      <c r="S68" s="18" t="s">
        <v>15</v>
      </c>
      <c r="T68" s="18" t="s">
        <v>8</v>
      </c>
      <c r="U68" s="103">
        <f aca="true" t="shared" si="4" ref="U68:U79">VLOOKUP($O68,PROBABILIDAD,2,FALSE)+VLOOKUP($P68,DURACION,2,FALSE)+VLOOKUP($Q68,MAGNITUD,2,FALSE)+VLOOKUP($R68,IINFLUENCIA,2,FALSE)+VLOOKUP($S68,RECUPERABILIDAD,2,FALSE)+VLOOKUP($T68,IIMPORTANCIA,2,0)</f>
        <v>24</v>
      </c>
      <c r="V68" s="25" t="str">
        <f aca="true" t="shared" si="5" ref="V68:V79">VLOOKUP($U68,Significancia,2,FALSE)</f>
        <v>No significativo</v>
      </c>
      <c r="W68" s="21">
        <v>43503</v>
      </c>
      <c r="X68" s="36" t="s">
        <v>299</v>
      </c>
      <c r="Y68" s="33" t="s">
        <v>167</v>
      </c>
      <c r="Z68" s="23" t="s">
        <v>183</v>
      </c>
    </row>
    <row r="69" spans="1:26" ht="132.75" customHeight="1">
      <c r="A69" s="85" t="s">
        <v>221</v>
      </c>
      <c r="B69" s="135"/>
      <c r="C69" s="135"/>
      <c r="D69" s="88" t="s">
        <v>376</v>
      </c>
      <c r="E69" s="26" t="s">
        <v>94</v>
      </c>
      <c r="F69" s="15"/>
      <c r="G69" s="15"/>
      <c r="H69" s="15" t="s">
        <v>78</v>
      </c>
      <c r="I69" s="26" t="s">
        <v>57</v>
      </c>
      <c r="J69" s="71" t="s">
        <v>97</v>
      </c>
      <c r="K69" s="13" t="s">
        <v>64</v>
      </c>
      <c r="L69" s="31" t="s">
        <v>123</v>
      </c>
      <c r="M69" s="13" t="s">
        <v>72</v>
      </c>
      <c r="N69" s="25" t="s">
        <v>79</v>
      </c>
      <c r="O69" s="18" t="s">
        <v>6</v>
      </c>
      <c r="P69" s="18" t="s">
        <v>6</v>
      </c>
      <c r="Q69" s="18" t="s">
        <v>6</v>
      </c>
      <c r="R69" s="18" t="s">
        <v>10</v>
      </c>
      <c r="S69" s="18" t="s">
        <v>11</v>
      </c>
      <c r="T69" s="18" t="s">
        <v>7</v>
      </c>
      <c r="U69" s="103">
        <f t="shared" si="4"/>
        <v>18</v>
      </c>
      <c r="V69" s="25" t="str">
        <f t="shared" si="5"/>
        <v>No significativo</v>
      </c>
      <c r="W69" s="21">
        <v>43503</v>
      </c>
      <c r="X69" s="26" t="s">
        <v>300</v>
      </c>
      <c r="Y69" s="22" t="s">
        <v>114</v>
      </c>
      <c r="Z69" s="32" t="s">
        <v>182</v>
      </c>
    </row>
    <row r="70" spans="1:26" ht="145.5" customHeight="1">
      <c r="A70" s="85" t="s">
        <v>221</v>
      </c>
      <c r="B70" s="135"/>
      <c r="C70" s="135"/>
      <c r="D70" s="88" t="s">
        <v>376</v>
      </c>
      <c r="E70" s="26" t="s">
        <v>99</v>
      </c>
      <c r="F70" s="15" t="s">
        <v>78</v>
      </c>
      <c r="G70" s="15"/>
      <c r="H70" s="15"/>
      <c r="I70" s="26" t="s">
        <v>57</v>
      </c>
      <c r="J70" s="37" t="s">
        <v>491</v>
      </c>
      <c r="K70" s="13" t="s">
        <v>64</v>
      </c>
      <c r="L70" s="13" t="s">
        <v>98</v>
      </c>
      <c r="M70" s="13" t="s">
        <v>72</v>
      </c>
      <c r="N70" s="25" t="s">
        <v>79</v>
      </c>
      <c r="O70" s="18" t="s">
        <v>6</v>
      </c>
      <c r="P70" s="18" t="s">
        <v>8</v>
      </c>
      <c r="Q70" s="18" t="s">
        <v>7</v>
      </c>
      <c r="R70" s="18" t="s">
        <v>9</v>
      </c>
      <c r="S70" s="18" t="s">
        <v>11</v>
      </c>
      <c r="T70" s="18" t="s">
        <v>7</v>
      </c>
      <c r="U70" s="103">
        <f t="shared" si="4"/>
        <v>27</v>
      </c>
      <c r="V70" s="25" t="str">
        <f t="shared" si="5"/>
        <v>No significativo</v>
      </c>
      <c r="W70" s="21">
        <v>43503</v>
      </c>
      <c r="X70" s="26" t="s">
        <v>301</v>
      </c>
      <c r="Y70" s="22" t="s">
        <v>114</v>
      </c>
      <c r="Z70" s="23" t="s">
        <v>181</v>
      </c>
    </row>
    <row r="71" spans="1:26" ht="145.5" customHeight="1">
      <c r="A71" s="85" t="s">
        <v>221</v>
      </c>
      <c r="B71" s="135"/>
      <c r="C71" s="135"/>
      <c r="D71" s="88" t="s">
        <v>376</v>
      </c>
      <c r="E71" s="26" t="s">
        <v>442</v>
      </c>
      <c r="F71" s="15" t="s">
        <v>78</v>
      </c>
      <c r="G71" s="15"/>
      <c r="H71" s="15"/>
      <c r="I71" s="26" t="s">
        <v>57</v>
      </c>
      <c r="J71" s="37" t="s">
        <v>491</v>
      </c>
      <c r="K71" s="13" t="s">
        <v>64</v>
      </c>
      <c r="L71" s="13" t="s">
        <v>98</v>
      </c>
      <c r="M71" s="13" t="s">
        <v>72</v>
      </c>
      <c r="N71" s="25" t="s">
        <v>79</v>
      </c>
      <c r="O71" s="18" t="s">
        <v>6</v>
      </c>
      <c r="P71" s="18" t="s">
        <v>8</v>
      </c>
      <c r="Q71" s="18" t="s">
        <v>7</v>
      </c>
      <c r="R71" s="18" t="s">
        <v>9</v>
      </c>
      <c r="S71" s="18" t="s">
        <v>11</v>
      </c>
      <c r="T71" s="18" t="s">
        <v>7</v>
      </c>
      <c r="U71" s="103">
        <f t="shared" si="4"/>
        <v>27</v>
      </c>
      <c r="V71" s="25" t="str">
        <f t="shared" si="5"/>
        <v>No significativo</v>
      </c>
      <c r="W71" s="21">
        <v>43503</v>
      </c>
      <c r="X71" s="26" t="s">
        <v>445</v>
      </c>
      <c r="Y71" s="22" t="s">
        <v>469</v>
      </c>
      <c r="Z71" s="23" t="s">
        <v>181</v>
      </c>
    </row>
    <row r="72" spans="1:26" ht="145.5" customHeight="1">
      <c r="A72" s="85" t="s">
        <v>221</v>
      </c>
      <c r="B72" s="135"/>
      <c r="C72" s="135"/>
      <c r="D72" s="88" t="s">
        <v>376</v>
      </c>
      <c r="E72" s="26" t="s">
        <v>442</v>
      </c>
      <c r="F72" s="15"/>
      <c r="G72" s="15"/>
      <c r="H72" s="15" t="s">
        <v>78</v>
      </c>
      <c r="I72" s="26" t="s">
        <v>57</v>
      </c>
      <c r="J72" s="37" t="s">
        <v>491</v>
      </c>
      <c r="K72" s="13" t="s">
        <v>66</v>
      </c>
      <c r="L72" s="13" t="s">
        <v>443</v>
      </c>
      <c r="M72" s="13" t="s">
        <v>75</v>
      </c>
      <c r="N72" s="25" t="s">
        <v>79</v>
      </c>
      <c r="O72" s="18" t="s">
        <v>6</v>
      </c>
      <c r="P72" s="18" t="s">
        <v>8</v>
      </c>
      <c r="Q72" s="18" t="s">
        <v>7</v>
      </c>
      <c r="R72" s="18" t="s">
        <v>9</v>
      </c>
      <c r="S72" s="18" t="s">
        <v>11</v>
      </c>
      <c r="T72" s="18" t="s">
        <v>7</v>
      </c>
      <c r="U72" s="103">
        <f t="shared" si="4"/>
        <v>27</v>
      </c>
      <c r="V72" s="25" t="str">
        <f t="shared" si="5"/>
        <v>No significativo</v>
      </c>
      <c r="W72" s="21">
        <v>43503</v>
      </c>
      <c r="X72" s="26" t="s">
        <v>444</v>
      </c>
      <c r="Y72" s="22" t="s">
        <v>470</v>
      </c>
      <c r="Z72" s="23" t="s">
        <v>181</v>
      </c>
    </row>
    <row r="73" spans="1:26" ht="98.25" customHeight="1">
      <c r="A73" s="85" t="s">
        <v>221</v>
      </c>
      <c r="B73" s="135"/>
      <c r="C73" s="135"/>
      <c r="D73" s="88" t="s">
        <v>376</v>
      </c>
      <c r="E73" s="26" t="s">
        <v>100</v>
      </c>
      <c r="F73" s="15" t="s">
        <v>78</v>
      </c>
      <c r="G73" s="15"/>
      <c r="H73" s="15"/>
      <c r="I73" s="26" t="s">
        <v>58</v>
      </c>
      <c r="J73" s="37" t="s">
        <v>302</v>
      </c>
      <c r="K73" s="13" t="s">
        <v>62</v>
      </c>
      <c r="L73" s="13" t="s">
        <v>101</v>
      </c>
      <c r="M73" s="13" t="s">
        <v>70</v>
      </c>
      <c r="N73" s="25" t="s">
        <v>79</v>
      </c>
      <c r="O73" s="18" t="s">
        <v>7</v>
      </c>
      <c r="P73" s="18" t="s">
        <v>7</v>
      </c>
      <c r="Q73" s="18" t="s">
        <v>6</v>
      </c>
      <c r="R73" s="18" t="s">
        <v>10</v>
      </c>
      <c r="S73" s="18" t="s">
        <v>11</v>
      </c>
      <c r="T73" s="18" t="s">
        <v>7</v>
      </c>
      <c r="U73" s="103">
        <f t="shared" si="4"/>
        <v>26</v>
      </c>
      <c r="V73" s="25" t="str">
        <f t="shared" si="5"/>
        <v>No significativo</v>
      </c>
      <c r="W73" s="21">
        <v>43503</v>
      </c>
      <c r="X73" s="22" t="s">
        <v>271</v>
      </c>
      <c r="Y73" s="22" t="s">
        <v>102</v>
      </c>
      <c r="Z73" s="23" t="s">
        <v>176</v>
      </c>
    </row>
    <row r="74" spans="1:26" s="30" customFormat="1" ht="63" customHeight="1">
      <c r="A74" s="85" t="s">
        <v>221</v>
      </c>
      <c r="B74" s="136"/>
      <c r="C74" s="136"/>
      <c r="D74" s="88" t="s">
        <v>376</v>
      </c>
      <c r="E74" s="26" t="s">
        <v>100</v>
      </c>
      <c r="F74" s="103" t="s">
        <v>78</v>
      </c>
      <c r="G74" s="15"/>
      <c r="H74" s="15"/>
      <c r="I74" s="26" t="s">
        <v>55</v>
      </c>
      <c r="J74" s="37" t="s">
        <v>103</v>
      </c>
      <c r="K74" s="13" t="s">
        <v>62</v>
      </c>
      <c r="L74" s="13" t="s">
        <v>104</v>
      </c>
      <c r="M74" s="13" t="s">
        <v>85</v>
      </c>
      <c r="N74" s="25" t="s">
        <v>79</v>
      </c>
      <c r="O74" s="18" t="s">
        <v>8</v>
      </c>
      <c r="P74" s="18" t="s">
        <v>6</v>
      </c>
      <c r="Q74" s="18" t="s">
        <v>6</v>
      </c>
      <c r="R74" s="18" t="s">
        <v>9</v>
      </c>
      <c r="S74" s="18" t="s">
        <v>12</v>
      </c>
      <c r="T74" s="18" t="s">
        <v>6</v>
      </c>
      <c r="U74" s="103">
        <f t="shared" si="4"/>
        <v>24</v>
      </c>
      <c r="V74" s="25" t="str">
        <f t="shared" si="5"/>
        <v>No significativo</v>
      </c>
      <c r="W74" s="21">
        <v>43503</v>
      </c>
      <c r="X74" s="26" t="s">
        <v>199</v>
      </c>
      <c r="Y74" s="22" t="s">
        <v>106</v>
      </c>
      <c r="Z74" s="23" t="s">
        <v>105</v>
      </c>
    </row>
    <row r="75" spans="1:26" s="30" customFormat="1" ht="128.25" customHeight="1">
      <c r="A75" s="93" t="s">
        <v>221</v>
      </c>
      <c r="B75" s="133"/>
      <c r="C75" s="133"/>
      <c r="D75" s="94" t="s">
        <v>376</v>
      </c>
      <c r="E75" s="26" t="s">
        <v>100</v>
      </c>
      <c r="F75" s="103" t="s">
        <v>78</v>
      </c>
      <c r="G75" s="15"/>
      <c r="H75" s="15"/>
      <c r="I75" s="26" t="s">
        <v>56</v>
      </c>
      <c r="J75" s="37" t="s">
        <v>107</v>
      </c>
      <c r="K75" s="13" t="s">
        <v>63</v>
      </c>
      <c r="L75" s="13" t="s">
        <v>108</v>
      </c>
      <c r="M75" s="13" t="s">
        <v>72</v>
      </c>
      <c r="N75" s="25" t="s">
        <v>79</v>
      </c>
      <c r="O75" s="18" t="s">
        <v>8</v>
      </c>
      <c r="P75" s="18" t="s">
        <v>7</v>
      </c>
      <c r="Q75" s="18" t="s">
        <v>6</v>
      </c>
      <c r="R75" s="18" t="s">
        <v>10</v>
      </c>
      <c r="S75" s="18" t="s">
        <v>12</v>
      </c>
      <c r="T75" s="18" t="s">
        <v>7</v>
      </c>
      <c r="U75" s="103">
        <f t="shared" si="4"/>
        <v>36</v>
      </c>
      <c r="V75" s="25" t="str">
        <f t="shared" si="5"/>
        <v>Significativo</v>
      </c>
      <c r="W75" s="21">
        <v>43503</v>
      </c>
      <c r="X75" s="26" t="s">
        <v>426</v>
      </c>
      <c r="Y75" s="22" t="s">
        <v>109</v>
      </c>
      <c r="Z75" s="23" t="s">
        <v>181</v>
      </c>
    </row>
    <row r="76" spans="1:26" s="30" customFormat="1" ht="117.75" customHeight="1">
      <c r="A76" s="95" t="s">
        <v>221</v>
      </c>
      <c r="B76" s="135"/>
      <c r="C76" s="135"/>
      <c r="D76" s="91" t="s">
        <v>376</v>
      </c>
      <c r="E76" s="92" t="s">
        <v>100</v>
      </c>
      <c r="F76" s="15" t="s">
        <v>78</v>
      </c>
      <c r="G76" s="15"/>
      <c r="H76" s="15"/>
      <c r="I76" s="26" t="s">
        <v>61</v>
      </c>
      <c r="J76" s="37" t="s">
        <v>111</v>
      </c>
      <c r="K76" s="13" t="s">
        <v>67</v>
      </c>
      <c r="L76" s="13" t="s">
        <v>110</v>
      </c>
      <c r="M76" s="13" t="s">
        <v>70</v>
      </c>
      <c r="N76" s="25" t="s">
        <v>79</v>
      </c>
      <c r="O76" s="18" t="s">
        <v>8</v>
      </c>
      <c r="P76" s="18" t="s">
        <v>6</v>
      </c>
      <c r="Q76" s="18" t="s">
        <v>6</v>
      </c>
      <c r="R76" s="18" t="s">
        <v>10</v>
      </c>
      <c r="S76" s="18" t="s">
        <v>11</v>
      </c>
      <c r="T76" s="18" t="s">
        <v>6</v>
      </c>
      <c r="U76" s="103">
        <f t="shared" si="4"/>
        <v>23</v>
      </c>
      <c r="V76" s="25" t="str">
        <f t="shared" si="5"/>
        <v>No significativo</v>
      </c>
      <c r="W76" s="21">
        <v>43503</v>
      </c>
      <c r="X76" s="26" t="s">
        <v>272</v>
      </c>
      <c r="Y76" s="22" t="s">
        <v>144</v>
      </c>
      <c r="Z76" s="23" t="s">
        <v>143</v>
      </c>
    </row>
    <row r="77" spans="1:26" s="30" customFormat="1" ht="117.75" customHeight="1">
      <c r="A77" s="85" t="s">
        <v>221</v>
      </c>
      <c r="B77" s="135"/>
      <c r="C77" s="135"/>
      <c r="D77" s="88" t="s">
        <v>376</v>
      </c>
      <c r="E77" s="26" t="s">
        <v>100</v>
      </c>
      <c r="F77" s="15" t="s">
        <v>78</v>
      </c>
      <c r="G77" s="15"/>
      <c r="H77" s="15"/>
      <c r="I77" s="26" t="s">
        <v>328</v>
      </c>
      <c r="J77" s="24" t="s">
        <v>423</v>
      </c>
      <c r="K77" s="13" t="s">
        <v>64</v>
      </c>
      <c r="L77" s="13" t="s">
        <v>334</v>
      </c>
      <c r="M77" s="13" t="s">
        <v>72</v>
      </c>
      <c r="N77" s="25" t="s">
        <v>79</v>
      </c>
      <c r="O77" s="18" t="s">
        <v>6</v>
      </c>
      <c r="P77" s="18" t="s">
        <v>8</v>
      </c>
      <c r="Q77" s="18" t="s">
        <v>6</v>
      </c>
      <c r="R77" s="18" t="s">
        <v>9</v>
      </c>
      <c r="S77" s="18" t="s">
        <v>11</v>
      </c>
      <c r="T77" s="18" t="s">
        <v>7</v>
      </c>
      <c r="U77" s="103">
        <f>VLOOKUP($O77,PROBABILIDAD,2,FALSE)+VLOOKUP($P77,DURACION,2,FALSE)+VLOOKUP($Q77,MAGNITUD,2,FALSE)+VLOOKUP($R77,IINFLUENCIA,2,FALSE)+VLOOKUP($S77,RECUPERABILIDAD,2,FALSE)+VLOOKUP($T77,IIMPORTANCIA,2,0)</f>
        <v>23</v>
      </c>
      <c r="V77" s="25" t="str">
        <f>VLOOKUP($U77,Significancia,2,FALSE)</f>
        <v>No significativo</v>
      </c>
      <c r="W77" s="21">
        <v>43503</v>
      </c>
      <c r="X77" s="26" t="s">
        <v>424</v>
      </c>
      <c r="Y77" s="22" t="s">
        <v>93</v>
      </c>
      <c r="Z77" s="23" t="s">
        <v>422</v>
      </c>
    </row>
    <row r="78" spans="1:26" s="30" customFormat="1" ht="117.75" customHeight="1">
      <c r="A78" s="85" t="s">
        <v>221</v>
      </c>
      <c r="B78" s="135"/>
      <c r="C78" s="135"/>
      <c r="D78" s="88" t="s">
        <v>376</v>
      </c>
      <c r="E78" s="26" t="s">
        <v>420</v>
      </c>
      <c r="F78" s="15" t="s">
        <v>78</v>
      </c>
      <c r="G78" s="15"/>
      <c r="H78" s="15"/>
      <c r="I78" s="26" t="s">
        <v>328</v>
      </c>
      <c r="J78" s="24" t="s">
        <v>423</v>
      </c>
      <c r="K78" s="13" t="s">
        <v>64</v>
      </c>
      <c r="L78" s="13" t="s">
        <v>334</v>
      </c>
      <c r="M78" s="13" t="s">
        <v>72</v>
      </c>
      <c r="N78" s="25" t="s">
        <v>79</v>
      </c>
      <c r="O78" s="18" t="s">
        <v>6</v>
      </c>
      <c r="P78" s="18" t="s">
        <v>8</v>
      </c>
      <c r="Q78" s="18" t="s">
        <v>6</v>
      </c>
      <c r="R78" s="18" t="s">
        <v>9</v>
      </c>
      <c r="S78" s="18" t="s">
        <v>11</v>
      </c>
      <c r="T78" s="18" t="s">
        <v>7</v>
      </c>
      <c r="U78" s="103">
        <f>VLOOKUP($O78,PROBABILIDAD,2,FALSE)+VLOOKUP($P78,DURACION,2,FALSE)+VLOOKUP($Q78,MAGNITUD,2,FALSE)+VLOOKUP($R78,IINFLUENCIA,2,FALSE)+VLOOKUP($S78,RECUPERABILIDAD,2,FALSE)+VLOOKUP($T78,IIMPORTANCIA,2,0)</f>
        <v>23</v>
      </c>
      <c r="V78" s="25" t="str">
        <f>VLOOKUP($U78,Significancia,2,FALSE)</f>
        <v>No significativo</v>
      </c>
      <c r="W78" s="21">
        <v>43503</v>
      </c>
      <c r="X78" s="26" t="s">
        <v>425</v>
      </c>
      <c r="Y78" s="22" t="s">
        <v>93</v>
      </c>
      <c r="Z78" s="23" t="s">
        <v>422</v>
      </c>
    </row>
    <row r="79" spans="1:26" s="30" customFormat="1" ht="117.75" customHeight="1">
      <c r="A79" s="85" t="s">
        <v>221</v>
      </c>
      <c r="B79" s="135"/>
      <c r="C79" s="135"/>
      <c r="D79" s="88" t="s">
        <v>376</v>
      </c>
      <c r="E79" s="26" t="s">
        <v>420</v>
      </c>
      <c r="F79" s="15" t="s">
        <v>78</v>
      </c>
      <c r="G79" s="15"/>
      <c r="H79" s="15"/>
      <c r="I79" s="26" t="s">
        <v>56</v>
      </c>
      <c r="J79" s="37" t="s">
        <v>107</v>
      </c>
      <c r="K79" s="13" t="s">
        <v>63</v>
      </c>
      <c r="L79" s="13" t="s">
        <v>108</v>
      </c>
      <c r="M79" s="13" t="s">
        <v>72</v>
      </c>
      <c r="N79" s="25" t="s">
        <v>79</v>
      </c>
      <c r="O79" s="18" t="s">
        <v>7</v>
      </c>
      <c r="P79" s="18" t="s">
        <v>6</v>
      </c>
      <c r="Q79" s="18" t="s">
        <v>6</v>
      </c>
      <c r="R79" s="18" t="s">
        <v>10</v>
      </c>
      <c r="S79" s="18" t="s">
        <v>12</v>
      </c>
      <c r="T79" s="18" t="s">
        <v>7</v>
      </c>
      <c r="U79" s="103">
        <f t="shared" si="4"/>
        <v>27</v>
      </c>
      <c r="V79" s="25" t="str">
        <f t="shared" si="5"/>
        <v>No significativo</v>
      </c>
      <c r="W79" s="21">
        <v>43503</v>
      </c>
      <c r="X79" s="26" t="s">
        <v>421</v>
      </c>
      <c r="Y79" s="22" t="s">
        <v>109</v>
      </c>
      <c r="Z79" s="23" t="s">
        <v>422</v>
      </c>
    </row>
    <row r="80" spans="1:26" s="30" customFormat="1" ht="117.75" customHeight="1">
      <c r="A80" s="85" t="s">
        <v>221</v>
      </c>
      <c r="B80" s="136"/>
      <c r="C80" s="136"/>
      <c r="D80" s="88" t="s">
        <v>376</v>
      </c>
      <c r="E80" s="26" t="s">
        <v>429</v>
      </c>
      <c r="F80" s="103" t="s">
        <v>78</v>
      </c>
      <c r="G80" s="15"/>
      <c r="H80" s="15"/>
      <c r="I80" s="26" t="s">
        <v>55</v>
      </c>
      <c r="J80" s="24" t="s">
        <v>431</v>
      </c>
      <c r="K80" s="13" t="s">
        <v>67</v>
      </c>
      <c r="L80" s="13" t="s">
        <v>336</v>
      </c>
      <c r="M80" s="13" t="s">
        <v>85</v>
      </c>
      <c r="N80" s="25" t="s">
        <v>79</v>
      </c>
      <c r="O80" s="18" t="s">
        <v>6</v>
      </c>
      <c r="P80" s="18" t="s">
        <v>8</v>
      </c>
      <c r="Q80" s="18" t="s">
        <v>6</v>
      </c>
      <c r="R80" s="18" t="s">
        <v>14</v>
      </c>
      <c r="S80" s="18" t="s">
        <v>11</v>
      </c>
      <c r="T80" s="18" t="s">
        <v>6</v>
      </c>
      <c r="U80" s="103">
        <f aca="true" t="shared" si="6" ref="U80:U88">VLOOKUP($O80,PROBABILIDAD,2,FALSE)+VLOOKUP($P80,DURACION,2,FALSE)+VLOOKUP($Q80,MAGNITUD,2,FALSE)+VLOOKUP($R80,IINFLUENCIA,2,FALSE)+VLOOKUP($S80,RECUPERABILIDAD,2,FALSE)+VLOOKUP($T80,IIMPORTANCIA,2,0)</f>
        <v>28</v>
      </c>
      <c r="V80" s="25" t="str">
        <f aca="true" t="shared" si="7" ref="V80:V88">VLOOKUP($U80,Significancia,2,FALSE)</f>
        <v>No significativo</v>
      </c>
      <c r="W80" s="21">
        <v>43503</v>
      </c>
      <c r="X80" s="26" t="s">
        <v>432</v>
      </c>
      <c r="Y80" s="22" t="s">
        <v>87</v>
      </c>
      <c r="Z80" s="24" t="s">
        <v>433</v>
      </c>
    </row>
    <row r="81" spans="1:26" s="30" customFormat="1" ht="117.75" customHeight="1">
      <c r="A81" s="85" t="s">
        <v>221</v>
      </c>
      <c r="B81" s="135"/>
      <c r="C81" s="135"/>
      <c r="D81" s="91" t="s">
        <v>376</v>
      </c>
      <c r="E81" s="26" t="s">
        <v>429</v>
      </c>
      <c r="F81" s="103" t="s">
        <v>78</v>
      </c>
      <c r="G81" s="15"/>
      <c r="H81" s="15"/>
      <c r="I81" s="26" t="s">
        <v>56</v>
      </c>
      <c r="J81" s="24" t="s">
        <v>322</v>
      </c>
      <c r="K81" s="13" t="s">
        <v>64</v>
      </c>
      <c r="L81" s="13" t="s">
        <v>159</v>
      </c>
      <c r="M81" s="13" t="s">
        <v>72</v>
      </c>
      <c r="N81" s="25" t="s">
        <v>79</v>
      </c>
      <c r="O81" s="18" t="s">
        <v>6</v>
      </c>
      <c r="P81" s="18" t="s">
        <v>8</v>
      </c>
      <c r="Q81" s="18" t="s">
        <v>6</v>
      </c>
      <c r="R81" s="18" t="s">
        <v>9</v>
      </c>
      <c r="S81" s="18" t="s">
        <v>11</v>
      </c>
      <c r="T81" s="18" t="s">
        <v>8</v>
      </c>
      <c r="U81" s="103">
        <f t="shared" si="6"/>
        <v>28</v>
      </c>
      <c r="V81" s="25" t="str">
        <f t="shared" si="7"/>
        <v>No significativo</v>
      </c>
      <c r="W81" s="21">
        <v>43503</v>
      </c>
      <c r="X81" s="26" t="s">
        <v>435</v>
      </c>
      <c r="Y81" s="33" t="s">
        <v>93</v>
      </c>
      <c r="Z81" s="23" t="s">
        <v>434</v>
      </c>
    </row>
    <row r="82" spans="1:26" s="30" customFormat="1" ht="117.75" customHeight="1">
      <c r="A82" s="85" t="s">
        <v>221</v>
      </c>
      <c r="B82" s="135"/>
      <c r="C82" s="135"/>
      <c r="D82" s="88" t="s">
        <v>376</v>
      </c>
      <c r="E82" s="26" t="s">
        <v>429</v>
      </c>
      <c r="F82" s="103" t="s">
        <v>78</v>
      </c>
      <c r="G82" s="15"/>
      <c r="H82" s="15"/>
      <c r="I82" s="26" t="s">
        <v>328</v>
      </c>
      <c r="J82" s="24" t="s">
        <v>430</v>
      </c>
      <c r="K82" s="13" t="s">
        <v>64</v>
      </c>
      <c r="L82" s="13" t="s">
        <v>334</v>
      </c>
      <c r="M82" s="13" t="s">
        <v>72</v>
      </c>
      <c r="N82" s="25" t="s">
        <v>79</v>
      </c>
      <c r="O82" s="18" t="s">
        <v>6</v>
      </c>
      <c r="P82" s="18" t="s">
        <v>8</v>
      </c>
      <c r="Q82" s="18" t="s">
        <v>6</v>
      </c>
      <c r="R82" s="18" t="s">
        <v>9</v>
      </c>
      <c r="S82" s="18" t="s">
        <v>11</v>
      </c>
      <c r="T82" s="18" t="s">
        <v>7</v>
      </c>
      <c r="U82" s="103">
        <f t="shared" si="6"/>
        <v>23</v>
      </c>
      <c r="V82" s="25" t="str">
        <f t="shared" si="7"/>
        <v>No significativo</v>
      </c>
      <c r="W82" s="21">
        <v>43503</v>
      </c>
      <c r="X82" s="26" t="s">
        <v>436</v>
      </c>
      <c r="Y82" s="22" t="s">
        <v>93</v>
      </c>
      <c r="Z82" s="23" t="s">
        <v>437</v>
      </c>
    </row>
    <row r="83" spans="1:26" s="30" customFormat="1" ht="117.75" customHeight="1">
      <c r="A83" s="85" t="s">
        <v>221</v>
      </c>
      <c r="B83" s="135"/>
      <c r="C83" s="135"/>
      <c r="D83" s="88" t="s">
        <v>376</v>
      </c>
      <c r="E83" s="26" t="s">
        <v>438</v>
      </c>
      <c r="F83" s="103" t="s">
        <v>78</v>
      </c>
      <c r="G83" s="15"/>
      <c r="H83" s="15"/>
      <c r="I83" s="26" t="s">
        <v>91</v>
      </c>
      <c r="J83" s="24" t="s">
        <v>439</v>
      </c>
      <c r="K83" s="13" t="s">
        <v>62</v>
      </c>
      <c r="L83" s="13" t="s">
        <v>166</v>
      </c>
      <c r="M83" s="13" t="s">
        <v>122</v>
      </c>
      <c r="N83" s="25" t="s">
        <v>79</v>
      </c>
      <c r="O83" s="18" t="s">
        <v>8</v>
      </c>
      <c r="P83" s="18" t="s">
        <v>6</v>
      </c>
      <c r="Q83" s="18" t="s">
        <v>7</v>
      </c>
      <c r="R83" s="18" t="s">
        <v>9</v>
      </c>
      <c r="S83" s="18" t="s">
        <v>11</v>
      </c>
      <c r="T83" s="18" t="s">
        <v>7</v>
      </c>
      <c r="U83" s="103">
        <f t="shared" si="6"/>
        <v>27</v>
      </c>
      <c r="V83" s="25" t="str">
        <f t="shared" si="7"/>
        <v>No significativo</v>
      </c>
      <c r="W83" s="21">
        <v>43503</v>
      </c>
      <c r="X83" s="22" t="s">
        <v>441</v>
      </c>
      <c r="Y83" s="22" t="s">
        <v>341</v>
      </c>
      <c r="Z83" s="32" t="s">
        <v>440</v>
      </c>
    </row>
    <row r="84" spans="1:26" s="30" customFormat="1" ht="117.75" customHeight="1">
      <c r="A84" s="85" t="s">
        <v>221</v>
      </c>
      <c r="B84" s="135"/>
      <c r="C84" s="135"/>
      <c r="D84" s="88" t="s">
        <v>376</v>
      </c>
      <c r="E84" s="26" t="s">
        <v>438</v>
      </c>
      <c r="F84" s="103" t="s">
        <v>78</v>
      </c>
      <c r="G84" s="15"/>
      <c r="H84" s="15"/>
      <c r="I84" s="26" t="s">
        <v>213</v>
      </c>
      <c r="J84" s="24" t="s">
        <v>130</v>
      </c>
      <c r="K84" s="13" t="s">
        <v>69</v>
      </c>
      <c r="L84" s="13" t="s">
        <v>131</v>
      </c>
      <c r="M84" s="13" t="s">
        <v>71</v>
      </c>
      <c r="N84" s="25" t="s">
        <v>79</v>
      </c>
      <c r="O84" s="18" t="s">
        <v>6</v>
      </c>
      <c r="P84" s="18" t="s">
        <v>6</v>
      </c>
      <c r="Q84" s="18" t="s">
        <v>6</v>
      </c>
      <c r="R84" s="18" t="s">
        <v>10</v>
      </c>
      <c r="S84" s="18" t="s">
        <v>15</v>
      </c>
      <c r="T84" s="18" t="s">
        <v>6</v>
      </c>
      <c r="U84" s="103">
        <f t="shared" si="6"/>
        <v>10</v>
      </c>
      <c r="V84" s="25" t="str">
        <f t="shared" si="7"/>
        <v>No significativo</v>
      </c>
      <c r="W84" s="21">
        <v>43503</v>
      </c>
      <c r="X84" s="22" t="s">
        <v>448</v>
      </c>
      <c r="Y84" s="22" t="s">
        <v>449</v>
      </c>
      <c r="Z84" s="32" t="s">
        <v>440</v>
      </c>
    </row>
    <row r="85" spans="1:26" s="30" customFormat="1" ht="117.75" customHeight="1">
      <c r="A85" s="85" t="s">
        <v>221</v>
      </c>
      <c r="B85" s="135"/>
      <c r="C85" s="135"/>
      <c r="D85" s="88" t="s">
        <v>376</v>
      </c>
      <c r="E85" s="26" t="s">
        <v>438</v>
      </c>
      <c r="F85" s="103" t="s">
        <v>78</v>
      </c>
      <c r="G85" s="15"/>
      <c r="H85" s="15"/>
      <c r="I85" s="26" t="s">
        <v>57</v>
      </c>
      <c r="J85" s="71" t="s">
        <v>492</v>
      </c>
      <c r="K85" s="13" t="s">
        <v>64</v>
      </c>
      <c r="L85" s="31" t="s">
        <v>117</v>
      </c>
      <c r="M85" s="13" t="s">
        <v>72</v>
      </c>
      <c r="N85" s="25" t="s">
        <v>79</v>
      </c>
      <c r="O85" s="18" t="s">
        <v>6</v>
      </c>
      <c r="P85" s="18" t="s">
        <v>8</v>
      </c>
      <c r="Q85" s="18" t="s">
        <v>6</v>
      </c>
      <c r="R85" s="18" t="s">
        <v>9</v>
      </c>
      <c r="S85" s="18" t="s">
        <v>11</v>
      </c>
      <c r="T85" s="18" t="s">
        <v>6</v>
      </c>
      <c r="U85" s="103">
        <f t="shared" si="6"/>
        <v>19</v>
      </c>
      <c r="V85" s="25" t="str">
        <f t="shared" si="7"/>
        <v>No significativo</v>
      </c>
      <c r="W85" s="21">
        <v>43503</v>
      </c>
      <c r="X85" s="22" t="s">
        <v>448</v>
      </c>
      <c r="Y85" s="22" t="s">
        <v>449</v>
      </c>
      <c r="Z85" s="32" t="s">
        <v>440</v>
      </c>
    </row>
    <row r="86" spans="1:26" s="30" customFormat="1" ht="143.25" customHeight="1">
      <c r="A86" s="85" t="s">
        <v>221</v>
      </c>
      <c r="B86" s="136"/>
      <c r="C86" s="136"/>
      <c r="D86" s="88" t="s">
        <v>376</v>
      </c>
      <c r="E86" s="26" t="s">
        <v>438</v>
      </c>
      <c r="F86" s="103"/>
      <c r="G86" s="15" t="s">
        <v>329</v>
      </c>
      <c r="H86" s="15" t="s">
        <v>78</v>
      </c>
      <c r="I86" s="26" t="s">
        <v>57</v>
      </c>
      <c r="J86" s="24" t="s">
        <v>446</v>
      </c>
      <c r="K86" s="13" t="s">
        <v>64</v>
      </c>
      <c r="L86" s="13" t="s">
        <v>447</v>
      </c>
      <c r="M86" s="13" t="s">
        <v>72</v>
      </c>
      <c r="N86" s="25" t="s">
        <v>79</v>
      </c>
      <c r="O86" s="18" t="s">
        <v>6</v>
      </c>
      <c r="P86" s="18" t="s">
        <v>6</v>
      </c>
      <c r="Q86" s="18" t="s">
        <v>6</v>
      </c>
      <c r="R86" s="18" t="s">
        <v>10</v>
      </c>
      <c r="S86" s="18" t="s">
        <v>15</v>
      </c>
      <c r="T86" s="18" t="s">
        <v>6</v>
      </c>
      <c r="U86" s="103">
        <f t="shared" si="6"/>
        <v>10</v>
      </c>
      <c r="V86" s="25" t="str">
        <f t="shared" si="7"/>
        <v>No significativo</v>
      </c>
      <c r="W86" s="21">
        <v>43503</v>
      </c>
      <c r="X86" s="22" t="s">
        <v>448</v>
      </c>
      <c r="Y86" s="22" t="s">
        <v>449</v>
      </c>
      <c r="Z86" s="32" t="s">
        <v>440</v>
      </c>
    </row>
    <row r="87" spans="1:26" s="30" customFormat="1" ht="125.25" customHeight="1">
      <c r="A87" s="85" t="s">
        <v>46</v>
      </c>
      <c r="B87" s="28"/>
      <c r="C87" s="13" t="s">
        <v>308</v>
      </c>
      <c r="D87" s="81" t="s">
        <v>282</v>
      </c>
      <c r="E87" s="26" t="s">
        <v>246</v>
      </c>
      <c r="F87" s="103" t="s">
        <v>78</v>
      </c>
      <c r="G87" s="15"/>
      <c r="H87" s="15"/>
      <c r="I87" s="26" t="s">
        <v>57</v>
      </c>
      <c r="J87" s="37" t="s">
        <v>174</v>
      </c>
      <c r="K87" s="13" t="s">
        <v>64</v>
      </c>
      <c r="L87" s="31" t="s">
        <v>158</v>
      </c>
      <c r="M87" s="13" t="s">
        <v>72</v>
      </c>
      <c r="N87" s="25" t="s">
        <v>79</v>
      </c>
      <c r="O87" s="18" t="s">
        <v>7</v>
      </c>
      <c r="P87" s="18" t="s">
        <v>7</v>
      </c>
      <c r="Q87" s="18" t="s">
        <v>6</v>
      </c>
      <c r="R87" s="18" t="s">
        <v>9</v>
      </c>
      <c r="S87" s="18" t="s">
        <v>15</v>
      </c>
      <c r="T87" s="18" t="s">
        <v>6</v>
      </c>
      <c r="U87" s="103">
        <f t="shared" si="6"/>
        <v>14</v>
      </c>
      <c r="V87" s="25" t="str">
        <f t="shared" si="7"/>
        <v>No significativo</v>
      </c>
      <c r="W87" s="21">
        <v>43503</v>
      </c>
      <c r="X87" s="29" t="s">
        <v>461</v>
      </c>
      <c r="Y87" s="38" t="s">
        <v>467</v>
      </c>
      <c r="Z87" s="39" t="s">
        <v>179</v>
      </c>
    </row>
    <row r="88" spans="1:26" s="30" customFormat="1" ht="232.5" customHeight="1">
      <c r="A88" s="81" t="s">
        <v>41</v>
      </c>
      <c r="B88" s="33"/>
      <c r="C88" s="13" t="s">
        <v>453</v>
      </c>
      <c r="D88" s="88" t="s">
        <v>376</v>
      </c>
      <c r="E88" s="34" t="s">
        <v>454</v>
      </c>
      <c r="F88" s="15" t="s">
        <v>78</v>
      </c>
      <c r="G88" s="15"/>
      <c r="H88" s="15"/>
      <c r="I88" s="26" t="s">
        <v>240</v>
      </c>
      <c r="J88" s="37" t="s">
        <v>394</v>
      </c>
      <c r="K88" s="13" t="s">
        <v>80</v>
      </c>
      <c r="L88" s="13" t="s">
        <v>81</v>
      </c>
      <c r="M88" s="13" t="s">
        <v>72</v>
      </c>
      <c r="N88" s="25" t="s">
        <v>79</v>
      </c>
      <c r="O88" s="18" t="s">
        <v>7</v>
      </c>
      <c r="P88" s="18" t="s">
        <v>7</v>
      </c>
      <c r="Q88" s="18" t="s">
        <v>7</v>
      </c>
      <c r="R88" s="18" t="s">
        <v>9</v>
      </c>
      <c r="S88" s="18" t="s">
        <v>11</v>
      </c>
      <c r="T88" s="18" t="s">
        <v>7</v>
      </c>
      <c r="U88" s="103">
        <f t="shared" si="6"/>
        <v>26</v>
      </c>
      <c r="V88" s="17" t="str">
        <f t="shared" si="7"/>
        <v>No significativo</v>
      </c>
      <c r="W88" s="21">
        <v>43503</v>
      </c>
      <c r="X88" s="26" t="s">
        <v>374</v>
      </c>
      <c r="Y88" s="22" t="s">
        <v>478</v>
      </c>
      <c r="Z88" s="23" t="s">
        <v>373</v>
      </c>
    </row>
    <row r="89" s="30" customFormat="1" ht="60.75" customHeight="1">
      <c r="F89" s="110"/>
    </row>
    <row r="90" spans="1:24" ht="56.25" customHeight="1">
      <c r="A90" s="42"/>
      <c r="B90" s="42"/>
      <c r="E90" s="170"/>
      <c r="F90" s="170"/>
      <c r="G90" s="170"/>
      <c r="H90" s="170"/>
      <c r="I90" s="170"/>
      <c r="J90" s="170"/>
      <c r="K90" s="181" t="s">
        <v>187</v>
      </c>
      <c r="L90" s="182"/>
      <c r="M90" s="182"/>
      <c r="N90" s="182"/>
      <c r="O90" s="182"/>
      <c r="P90" s="182"/>
      <c r="Q90" s="182"/>
      <c r="R90" s="182"/>
      <c r="S90" s="182"/>
      <c r="T90" s="182"/>
      <c r="U90" s="182"/>
      <c r="V90" s="182"/>
      <c r="W90" s="182"/>
      <c r="X90" s="182"/>
    </row>
    <row r="91" spans="1:24" ht="47.25" customHeight="1">
      <c r="A91" s="42"/>
      <c r="B91" s="42"/>
      <c r="E91" s="43"/>
      <c r="F91" s="111"/>
      <c r="G91" s="43"/>
      <c r="H91" s="43"/>
      <c r="I91" s="43"/>
      <c r="J91" s="43"/>
      <c r="K91" s="44" t="s">
        <v>188</v>
      </c>
      <c r="L91" s="188" t="s">
        <v>189</v>
      </c>
      <c r="M91" s="190"/>
      <c r="N91" s="188" t="s">
        <v>190</v>
      </c>
      <c r="O91" s="189"/>
      <c r="P91" s="190"/>
      <c r="Q91" s="183" t="s">
        <v>195</v>
      </c>
      <c r="R91" s="184"/>
      <c r="S91" s="184"/>
      <c r="T91" s="184"/>
      <c r="U91" s="184"/>
      <c r="V91" s="184"/>
      <c r="W91" s="184"/>
      <c r="X91" s="184"/>
    </row>
    <row r="92" spans="1:24" ht="55.5" customHeight="1">
      <c r="A92" s="42"/>
      <c r="B92" s="42"/>
      <c r="E92" s="171"/>
      <c r="F92" s="171"/>
      <c r="G92" s="171"/>
      <c r="H92" s="171"/>
      <c r="I92" s="171"/>
      <c r="J92" s="171"/>
      <c r="K92" s="45">
        <v>41894</v>
      </c>
      <c r="L92" s="172" t="s">
        <v>191</v>
      </c>
      <c r="M92" s="173"/>
      <c r="N92" s="167" t="s">
        <v>192</v>
      </c>
      <c r="O92" s="168"/>
      <c r="P92" s="169"/>
      <c r="Q92" s="123" t="s">
        <v>204</v>
      </c>
      <c r="R92" s="123"/>
      <c r="S92" s="123"/>
      <c r="T92" s="123"/>
      <c r="U92" s="123"/>
      <c r="V92" s="123"/>
      <c r="W92" s="123"/>
      <c r="X92" s="123"/>
    </row>
    <row r="93" spans="1:24" ht="64.5" customHeight="1">
      <c r="A93" s="42"/>
      <c r="B93" s="42"/>
      <c r="E93" s="171"/>
      <c r="F93" s="171"/>
      <c r="G93" s="171"/>
      <c r="H93" s="171"/>
      <c r="I93" s="171"/>
      <c r="J93" s="171"/>
      <c r="K93" s="45">
        <v>41998</v>
      </c>
      <c r="L93" s="172" t="s">
        <v>193</v>
      </c>
      <c r="M93" s="173"/>
      <c r="N93" s="167" t="s">
        <v>192</v>
      </c>
      <c r="O93" s="168"/>
      <c r="P93" s="169"/>
      <c r="Q93" s="191" t="s">
        <v>205</v>
      </c>
      <c r="R93" s="191"/>
      <c r="S93" s="191"/>
      <c r="T93" s="191"/>
      <c r="U93" s="191"/>
      <c r="V93" s="191"/>
      <c r="W93" s="191"/>
      <c r="X93" s="191"/>
    </row>
    <row r="94" spans="1:24" ht="64.5" customHeight="1">
      <c r="A94" s="42"/>
      <c r="B94" s="42"/>
      <c r="E94" s="46"/>
      <c r="F94" s="112"/>
      <c r="G94" s="47"/>
      <c r="H94" s="47"/>
      <c r="I94" s="47"/>
      <c r="J94" s="48"/>
      <c r="K94" s="45">
        <v>42087</v>
      </c>
      <c r="L94" s="116" t="s">
        <v>194</v>
      </c>
      <c r="M94" s="118"/>
      <c r="N94" s="167" t="s">
        <v>192</v>
      </c>
      <c r="O94" s="168"/>
      <c r="P94" s="169"/>
      <c r="Q94" s="123" t="s">
        <v>198</v>
      </c>
      <c r="R94" s="123"/>
      <c r="S94" s="123"/>
      <c r="T94" s="123"/>
      <c r="U94" s="123"/>
      <c r="V94" s="123"/>
      <c r="W94" s="123"/>
      <c r="X94" s="123"/>
    </row>
    <row r="95" spans="11:24" ht="94.5" customHeight="1">
      <c r="K95" s="45">
        <v>42214</v>
      </c>
      <c r="L95" s="116" t="s">
        <v>202</v>
      </c>
      <c r="M95" s="118"/>
      <c r="N95" s="167" t="s">
        <v>192</v>
      </c>
      <c r="O95" s="168"/>
      <c r="P95" s="169"/>
      <c r="Q95" s="116" t="s">
        <v>203</v>
      </c>
      <c r="R95" s="117"/>
      <c r="S95" s="117"/>
      <c r="T95" s="117"/>
      <c r="U95" s="117"/>
      <c r="V95" s="117"/>
      <c r="W95" s="117"/>
      <c r="X95" s="118"/>
    </row>
    <row r="96" spans="11:24" ht="208.5" customHeight="1">
      <c r="K96" s="45">
        <v>42312</v>
      </c>
      <c r="L96" s="116" t="s">
        <v>252</v>
      </c>
      <c r="M96" s="118"/>
      <c r="N96" s="125" t="s">
        <v>256</v>
      </c>
      <c r="O96" s="168"/>
      <c r="P96" s="169"/>
      <c r="Q96" s="116" t="s">
        <v>261</v>
      </c>
      <c r="R96" s="117"/>
      <c r="S96" s="117"/>
      <c r="T96" s="117"/>
      <c r="U96" s="117"/>
      <c r="V96" s="117"/>
      <c r="W96" s="117"/>
      <c r="X96" s="118"/>
    </row>
    <row r="97" spans="11:24" ht="106.5" customHeight="1">
      <c r="K97" s="21" t="s">
        <v>264</v>
      </c>
      <c r="L97" s="116" t="s">
        <v>262</v>
      </c>
      <c r="M97" s="118"/>
      <c r="N97" s="116" t="s">
        <v>192</v>
      </c>
      <c r="O97" s="117"/>
      <c r="P97" s="118"/>
      <c r="Q97" s="116" t="s">
        <v>263</v>
      </c>
      <c r="R97" s="117"/>
      <c r="S97" s="117"/>
      <c r="T97" s="117"/>
      <c r="U97" s="117"/>
      <c r="V97" s="117"/>
      <c r="W97" s="117"/>
      <c r="X97" s="118"/>
    </row>
    <row r="98" spans="11:24" ht="142.5" customHeight="1">
      <c r="K98" s="21">
        <v>42986</v>
      </c>
      <c r="L98" s="116" t="s">
        <v>269</v>
      </c>
      <c r="M98" s="118"/>
      <c r="N98" s="116" t="s">
        <v>192</v>
      </c>
      <c r="O98" s="117"/>
      <c r="P98" s="118"/>
      <c r="Q98" s="116" t="s">
        <v>270</v>
      </c>
      <c r="R98" s="117"/>
      <c r="S98" s="117"/>
      <c r="T98" s="117"/>
      <c r="U98" s="117"/>
      <c r="V98" s="117"/>
      <c r="W98" s="117"/>
      <c r="X98" s="118"/>
    </row>
    <row r="99" spans="11:24" ht="118.5" customHeight="1">
      <c r="K99" s="21">
        <v>43104</v>
      </c>
      <c r="L99" s="116" t="s">
        <v>283</v>
      </c>
      <c r="M99" s="118"/>
      <c r="N99" s="116" t="s">
        <v>276</v>
      </c>
      <c r="O99" s="117"/>
      <c r="P99" s="118"/>
      <c r="Q99" s="116" t="s">
        <v>277</v>
      </c>
      <c r="R99" s="117"/>
      <c r="S99" s="117"/>
      <c r="T99" s="117"/>
      <c r="U99" s="117"/>
      <c r="V99" s="117"/>
      <c r="W99" s="117"/>
      <c r="X99" s="118"/>
    </row>
    <row r="100" spans="1:26" ht="70.5" customHeight="1">
      <c r="A100" s="49"/>
      <c r="B100" s="50"/>
      <c r="C100" s="50"/>
      <c r="D100" s="50"/>
      <c r="E100" s="51"/>
      <c r="F100" s="113"/>
      <c r="G100" s="50"/>
      <c r="H100" s="50"/>
      <c r="I100" s="50"/>
      <c r="J100" s="50"/>
      <c r="K100" s="21">
        <v>43179</v>
      </c>
      <c r="L100" s="133" t="s">
        <v>452</v>
      </c>
      <c r="M100" s="133"/>
      <c r="N100" s="116" t="s">
        <v>276</v>
      </c>
      <c r="O100" s="117"/>
      <c r="P100" s="118"/>
      <c r="Q100" s="119" t="s">
        <v>480</v>
      </c>
      <c r="R100" s="120"/>
      <c r="S100" s="120"/>
      <c r="T100" s="120"/>
      <c r="U100" s="120"/>
      <c r="V100" s="120"/>
      <c r="W100" s="120"/>
      <c r="X100" s="121"/>
      <c r="Y100" s="50"/>
      <c r="Z100" s="52"/>
    </row>
    <row r="101" spans="1:26" ht="90" customHeight="1">
      <c r="A101" s="59"/>
      <c r="B101" s="56"/>
      <c r="C101" s="56"/>
      <c r="D101" s="56"/>
      <c r="E101" s="57"/>
      <c r="F101" s="54"/>
      <c r="G101" s="56"/>
      <c r="H101" s="56"/>
      <c r="I101" s="56"/>
      <c r="J101" s="56"/>
      <c r="K101" s="21">
        <v>43187</v>
      </c>
      <c r="L101" s="125" t="s">
        <v>486</v>
      </c>
      <c r="M101" s="126"/>
      <c r="N101" s="123" t="s">
        <v>276</v>
      </c>
      <c r="O101" s="123"/>
      <c r="P101" s="123"/>
      <c r="Q101" s="119" t="s">
        <v>487</v>
      </c>
      <c r="R101" s="120"/>
      <c r="S101" s="120"/>
      <c r="T101" s="120"/>
      <c r="U101" s="120"/>
      <c r="V101" s="120"/>
      <c r="W101" s="120"/>
      <c r="X101" s="121"/>
      <c r="Y101" s="56"/>
      <c r="Z101" s="58"/>
    </row>
    <row r="102" spans="1:26" ht="48" customHeight="1">
      <c r="A102" s="59"/>
      <c r="B102" s="56"/>
      <c r="C102" s="56"/>
      <c r="D102" s="56"/>
      <c r="E102" s="57"/>
      <c r="F102" s="54"/>
      <c r="G102" s="56"/>
      <c r="H102" s="56"/>
      <c r="I102" s="56"/>
      <c r="J102" s="56"/>
      <c r="K102" s="99" t="s">
        <v>497</v>
      </c>
      <c r="L102" s="116" t="s">
        <v>495</v>
      </c>
      <c r="M102" s="118"/>
      <c r="N102" s="116" t="s">
        <v>498</v>
      </c>
      <c r="O102" s="117"/>
      <c r="P102" s="118"/>
      <c r="Q102" s="116" t="s">
        <v>496</v>
      </c>
      <c r="R102" s="117"/>
      <c r="S102" s="117"/>
      <c r="T102" s="117"/>
      <c r="U102" s="117"/>
      <c r="V102" s="117"/>
      <c r="W102" s="117"/>
      <c r="X102" s="118"/>
      <c r="Y102" s="56"/>
      <c r="Z102" s="58"/>
    </row>
    <row r="103" spans="1:26" ht="70.5" customHeight="1">
      <c r="A103" s="59"/>
      <c r="B103" s="56"/>
      <c r="C103" s="56"/>
      <c r="D103" s="56"/>
      <c r="E103" s="57"/>
      <c r="F103" s="54"/>
      <c r="G103" s="56"/>
      <c r="H103" s="56"/>
      <c r="I103" s="56"/>
      <c r="J103" s="56"/>
      <c r="K103" s="108">
        <v>43503</v>
      </c>
      <c r="L103" s="125" t="s">
        <v>507</v>
      </c>
      <c r="M103" s="126"/>
      <c r="N103" s="116" t="s">
        <v>498</v>
      </c>
      <c r="O103" s="117"/>
      <c r="P103" s="118"/>
      <c r="Q103" s="119" t="s">
        <v>508</v>
      </c>
      <c r="R103" s="120"/>
      <c r="S103" s="120"/>
      <c r="T103" s="120"/>
      <c r="U103" s="120"/>
      <c r="V103" s="120"/>
      <c r="W103" s="120"/>
      <c r="X103" s="121"/>
      <c r="Y103" s="56"/>
      <c r="Z103" s="58"/>
    </row>
    <row r="104" spans="1:26" ht="42.75" customHeight="1">
      <c r="A104" s="53" t="s">
        <v>37</v>
      </c>
      <c r="B104" s="54"/>
      <c r="C104" s="54"/>
      <c r="D104" s="54"/>
      <c r="E104" s="55"/>
      <c r="F104" s="164" t="s">
        <v>52</v>
      </c>
      <c r="G104" s="164"/>
      <c r="H104" s="164"/>
      <c r="I104" s="54"/>
      <c r="J104" s="54" t="s">
        <v>53</v>
      </c>
      <c r="K104" s="90"/>
      <c r="L104" s="124" t="s">
        <v>54</v>
      </c>
      <c r="M104" s="124"/>
      <c r="Q104" s="122"/>
      <c r="R104" s="122"/>
      <c r="S104" s="122"/>
      <c r="T104" s="122"/>
      <c r="U104" s="122"/>
      <c r="V104" s="122"/>
      <c r="W104" s="122"/>
      <c r="X104" s="122"/>
      <c r="Y104" s="56"/>
      <c r="Z104" s="58"/>
    </row>
    <row r="105" spans="1:26" ht="15.75">
      <c r="A105" s="59" t="s">
        <v>38</v>
      </c>
      <c r="B105" s="56"/>
      <c r="C105" s="56"/>
      <c r="D105" s="56"/>
      <c r="E105" s="57"/>
      <c r="F105" s="114" t="s">
        <v>55</v>
      </c>
      <c r="G105" s="60"/>
      <c r="H105" s="56"/>
      <c r="I105" s="56"/>
      <c r="J105" s="56" t="s">
        <v>68</v>
      </c>
      <c r="K105" s="56"/>
      <c r="L105" s="57"/>
      <c r="M105" s="60" t="s">
        <v>70</v>
      </c>
      <c r="N105" s="56"/>
      <c r="O105" s="56"/>
      <c r="P105" s="56"/>
      <c r="Q105" s="56"/>
      <c r="R105" s="56"/>
      <c r="S105" s="56"/>
      <c r="T105" s="56"/>
      <c r="U105" s="56"/>
      <c r="V105" s="56"/>
      <c r="W105" s="56"/>
      <c r="X105" s="56"/>
      <c r="Y105" s="56"/>
      <c r="Z105" s="58"/>
    </row>
    <row r="106" spans="1:26" ht="15.75">
      <c r="A106" s="59" t="s">
        <v>39</v>
      </c>
      <c r="B106" s="56"/>
      <c r="C106" s="56"/>
      <c r="D106" s="56"/>
      <c r="E106" s="57"/>
      <c r="F106" s="54" t="s">
        <v>58</v>
      </c>
      <c r="G106" s="56"/>
      <c r="H106" s="56"/>
      <c r="I106" s="56"/>
      <c r="J106" s="56" t="s">
        <v>62</v>
      </c>
      <c r="K106" s="56"/>
      <c r="L106" s="57"/>
      <c r="M106" s="60" t="s">
        <v>71</v>
      </c>
      <c r="N106" s="56"/>
      <c r="O106" s="56"/>
      <c r="P106" s="56"/>
      <c r="Q106" s="56"/>
      <c r="R106" s="56"/>
      <c r="S106" s="56"/>
      <c r="T106" s="56"/>
      <c r="U106" s="56"/>
      <c r="V106" s="56"/>
      <c r="W106" s="56"/>
      <c r="X106" s="56"/>
      <c r="Y106" s="56"/>
      <c r="Z106" s="58"/>
    </row>
    <row r="107" spans="1:26" ht="15.75">
      <c r="A107" s="59" t="s">
        <v>18</v>
      </c>
      <c r="B107" s="56"/>
      <c r="C107" s="56"/>
      <c r="D107" s="56"/>
      <c r="E107" s="57"/>
      <c r="F107" s="54" t="s">
        <v>56</v>
      </c>
      <c r="G107" s="56"/>
      <c r="H107" s="56"/>
      <c r="I107" s="56"/>
      <c r="J107" s="56" t="s">
        <v>63</v>
      </c>
      <c r="K107" s="56"/>
      <c r="L107" s="57"/>
      <c r="M107" s="60" t="s">
        <v>72</v>
      </c>
      <c r="N107" s="56"/>
      <c r="O107" s="56"/>
      <c r="P107" s="56"/>
      <c r="Q107" s="56"/>
      <c r="R107" s="56"/>
      <c r="S107" s="56"/>
      <c r="T107" s="56"/>
      <c r="U107" s="56"/>
      <c r="V107" s="56"/>
      <c r="W107" s="56"/>
      <c r="X107" s="56"/>
      <c r="Y107" s="56"/>
      <c r="Z107" s="58"/>
    </row>
    <row r="108" spans="1:26" ht="15.75">
      <c r="A108" s="59" t="s">
        <v>40</v>
      </c>
      <c r="B108" s="56"/>
      <c r="C108" s="56"/>
      <c r="D108" s="56"/>
      <c r="E108" s="57"/>
      <c r="F108" s="54" t="s">
        <v>57</v>
      </c>
      <c r="G108" s="56"/>
      <c r="H108" s="56"/>
      <c r="I108" s="56"/>
      <c r="J108" s="56" t="s">
        <v>64</v>
      </c>
      <c r="K108" s="56"/>
      <c r="L108" s="57"/>
      <c r="M108" s="60" t="s">
        <v>73</v>
      </c>
      <c r="N108" s="56"/>
      <c r="O108" s="56"/>
      <c r="P108" s="56"/>
      <c r="Q108" s="56"/>
      <c r="R108" s="56"/>
      <c r="S108" s="56"/>
      <c r="T108" s="56"/>
      <c r="U108" s="56"/>
      <c r="V108" s="56"/>
      <c r="W108" s="56"/>
      <c r="X108" s="56"/>
      <c r="Y108" s="56"/>
      <c r="Z108" s="58"/>
    </row>
    <row r="109" spans="1:26" ht="15.75">
      <c r="A109" s="59" t="s">
        <v>41</v>
      </c>
      <c r="B109" s="56"/>
      <c r="C109" s="56"/>
      <c r="D109" s="56"/>
      <c r="E109" s="57"/>
      <c r="F109" s="54" t="s">
        <v>59</v>
      </c>
      <c r="G109" s="56"/>
      <c r="H109" s="56"/>
      <c r="I109" s="56"/>
      <c r="J109" s="56" t="s">
        <v>69</v>
      </c>
      <c r="K109" s="56"/>
      <c r="L109" s="57"/>
      <c r="M109" s="60" t="s">
        <v>74</v>
      </c>
      <c r="N109" s="56"/>
      <c r="O109" s="56"/>
      <c r="P109" s="56"/>
      <c r="Q109" s="56"/>
      <c r="R109" s="56"/>
      <c r="S109" s="56"/>
      <c r="T109" s="56"/>
      <c r="U109" s="56"/>
      <c r="V109" s="56"/>
      <c r="W109" s="56"/>
      <c r="X109" s="56"/>
      <c r="Y109" s="56"/>
      <c r="Z109" s="58"/>
    </row>
    <row r="110" spans="1:26" ht="15.75">
      <c r="A110" s="59" t="s">
        <v>42</v>
      </c>
      <c r="B110" s="56"/>
      <c r="C110" s="56"/>
      <c r="D110" s="56"/>
      <c r="E110" s="57"/>
      <c r="F110" s="54" t="s">
        <v>60</v>
      </c>
      <c r="G110" s="56"/>
      <c r="H110" s="56"/>
      <c r="I110" s="56"/>
      <c r="J110" s="56" t="s">
        <v>80</v>
      </c>
      <c r="K110" s="56"/>
      <c r="L110" s="57"/>
      <c r="M110" s="60" t="s">
        <v>75</v>
      </c>
      <c r="N110" s="56"/>
      <c r="O110" s="56"/>
      <c r="P110" s="56"/>
      <c r="Q110" s="56"/>
      <c r="R110" s="56"/>
      <c r="S110" s="56"/>
      <c r="T110" s="56"/>
      <c r="U110" s="56"/>
      <c r="V110" s="56"/>
      <c r="W110" s="56"/>
      <c r="X110" s="56"/>
      <c r="Y110" s="56"/>
      <c r="Z110" s="58"/>
    </row>
    <row r="111" spans="1:26" ht="15.75">
      <c r="A111" s="59" t="s">
        <v>43</v>
      </c>
      <c r="B111" s="56"/>
      <c r="C111" s="56"/>
      <c r="D111" s="56"/>
      <c r="E111" s="57"/>
      <c r="F111" s="54" t="s">
        <v>61</v>
      </c>
      <c r="G111" s="56"/>
      <c r="H111" s="56"/>
      <c r="I111" s="56"/>
      <c r="J111" s="56" t="s">
        <v>225</v>
      </c>
      <c r="K111" s="56"/>
      <c r="L111" s="57"/>
      <c r="M111" s="60" t="s">
        <v>85</v>
      </c>
      <c r="N111" s="56"/>
      <c r="O111" s="56"/>
      <c r="P111" s="56"/>
      <c r="Q111" s="56"/>
      <c r="R111" s="56"/>
      <c r="S111" s="56"/>
      <c r="T111" s="56"/>
      <c r="U111" s="56"/>
      <c r="V111" s="56"/>
      <c r="W111" s="56"/>
      <c r="X111" s="56"/>
      <c r="Y111" s="56"/>
      <c r="Z111" s="58"/>
    </row>
    <row r="112" spans="1:26" ht="15.75">
      <c r="A112" s="59" t="s">
        <v>44</v>
      </c>
      <c r="B112" s="56"/>
      <c r="C112" s="56"/>
      <c r="D112" s="56"/>
      <c r="E112" s="57"/>
      <c r="F112" s="54" t="s">
        <v>65</v>
      </c>
      <c r="G112" s="56"/>
      <c r="H112" s="56"/>
      <c r="I112" s="56"/>
      <c r="J112" s="56" t="s">
        <v>67</v>
      </c>
      <c r="K112" s="56"/>
      <c r="L112" s="57"/>
      <c r="M112" s="60" t="s">
        <v>122</v>
      </c>
      <c r="N112" s="56"/>
      <c r="O112" s="56"/>
      <c r="P112" s="56"/>
      <c r="Q112" s="56"/>
      <c r="R112" s="56"/>
      <c r="S112" s="56"/>
      <c r="T112" s="56"/>
      <c r="U112" s="56"/>
      <c r="V112" s="56"/>
      <c r="W112" s="56"/>
      <c r="X112" s="56"/>
      <c r="Y112" s="56"/>
      <c r="Z112" s="58"/>
    </row>
    <row r="113" spans="1:26" ht="15.75">
      <c r="A113" s="59" t="s">
        <v>214</v>
      </c>
      <c r="B113" s="56"/>
      <c r="C113" s="56"/>
      <c r="D113" s="56"/>
      <c r="E113" s="57"/>
      <c r="F113" s="54" t="s">
        <v>91</v>
      </c>
      <c r="G113" s="56"/>
      <c r="H113" s="56"/>
      <c r="I113" s="56"/>
      <c r="J113" s="56" t="s">
        <v>66</v>
      </c>
      <c r="K113" s="56"/>
      <c r="L113" s="57"/>
      <c r="M113" s="56"/>
      <c r="N113" s="56"/>
      <c r="O113" s="56"/>
      <c r="P113" s="56"/>
      <c r="Q113" s="56"/>
      <c r="R113" s="56"/>
      <c r="S113" s="56"/>
      <c r="T113" s="56"/>
      <c r="U113" s="56"/>
      <c r="V113" s="56"/>
      <c r="W113" s="56"/>
      <c r="X113" s="56"/>
      <c r="Y113" s="56"/>
      <c r="Z113" s="58"/>
    </row>
    <row r="114" spans="1:26" ht="15.75">
      <c r="A114" s="59" t="s">
        <v>217</v>
      </c>
      <c r="B114" s="56"/>
      <c r="C114" s="56"/>
      <c r="D114" s="56"/>
      <c r="E114" s="57"/>
      <c r="F114" s="54" t="s">
        <v>115</v>
      </c>
      <c r="G114" s="56"/>
      <c r="H114" s="56"/>
      <c r="I114" s="56"/>
      <c r="J114" s="56" t="s">
        <v>236</v>
      </c>
      <c r="K114" s="56"/>
      <c r="L114" s="57"/>
      <c r="M114" s="56"/>
      <c r="N114" s="56"/>
      <c r="O114" s="56"/>
      <c r="P114" s="56"/>
      <c r="Q114" s="56"/>
      <c r="R114" s="56"/>
      <c r="S114" s="56"/>
      <c r="T114" s="56"/>
      <c r="U114" s="56"/>
      <c r="V114" s="56"/>
      <c r="W114" s="56"/>
      <c r="X114" s="56"/>
      <c r="Y114" s="56"/>
      <c r="Z114" s="58"/>
    </row>
    <row r="115" spans="1:26" ht="15.75">
      <c r="A115" s="59" t="s">
        <v>218</v>
      </c>
      <c r="B115" s="56"/>
      <c r="C115" s="56"/>
      <c r="D115" s="56"/>
      <c r="E115" s="57"/>
      <c r="F115" s="54" t="s">
        <v>208</v>
      </c>
      <c r="G115" s="56"/>
      <c r="H115" s="56"/>
      <c r="I115" s="56"/>
      <c r="J115" s="56" t="s">
        <v>339</v>
      </c>
      <c r="K115" s="56"/>
      <c r="L115" s="57"/>
      <c r="M115" s="56"/>
      <c r="N115" s="56"/>
      <c r="O115" s="56"/>
      <c r="P115" s="56"/>
      <c r="Q115" s="56"/>
      <c r="R115" s="56"/>
      <c r="S115" s="56"/>
      <c r="T115" s="56"/>
      <c r="U115" s="56"/>
      <c r="V115" s="56"/>
      <c r="W115" s="56"/>
      <c r="X115" s="56"/>
      <c r="Y115" s="56"/>
      <c r="Z115" s="58"/>
    </row>
    <row r="116" spans="1:26" ht="15.75">
      <c r="A116" s="59" t="s">
        <v>219</v>
      </c>
      <c r="B116" s="56"/>
      <c r="C116" s="56"/>
      <c r="D116" s="56"/>
      <c r="E116" s="57"/>
      <c r="F116" s="54" t="s">
        <v>213</v>
      </c>
      <c r="G116" s="56"/>
      <c r="H116" s="56"/>
      <c r="I116" s="56"/>
      <c r="J116" s="56" t="s">
        <v>366</v>
      </c>
      <c r="K116" s="56"/>
      <c r="L116" s="57"/>
      <c r="M116" s="56"/>
      <c r="N116" s="56"/>
      <c r="O116" s="56"/>
      <c r="P116" s="56"/>
      <c r="Q116" s="56"/>
      <c r="R116" s="56"/>
      <c r="S116" s="56"/>
      <c r="T116" s="56"/>
      <c r="U116" s="56"/>
      <c r="V116" s="56"/>
      <c r="W116" s="56"/>
      <c r="X116" s="56"/>
      <c r="Y116" s="56"/>
      <c r="Z116" s="58"/>
    </row>
    <row r="117" spans="1:26" ht="15.75">
      <c r="A117" s="59" t="s">
        <v>220</v>
      </c>
      <c r="B117" s="56"/>
      <c r="C117" s="56"/>
      <c r="D117" s="56"/>
      <c r="E117" s="57"/>
      <c r="F117" s="54" t="s">
        <v>224</v>
      </c>
      <c r="G117" s="56"/>
      <c r="H117" s="56"/>
      <c r="I117" s="56"/>
      <c r="J117" s="56" t="s">
        <v>456</v>
      </c>
      <c r="K117" s="56"/>
      <c r="L117" s="57"/>
      <c r="M117" s="56"/>
      <c r="N117" s="56"/>
      <c r="O117" s="56"/>
      <c r="P117" s="56"/>
      <c r="Q117" s="56"/>
      <c r="R117" s="56"/>
      <c r="S117" s="56"/>
      <c r="T117" s="56"/>
      <c r="U117" s="56"/>
      <c r="V117" s="56"/>
      <c r="W117" s="56"/>
      <c r="X117" s="56"/>
      <c r="Y117" s="56"/>
      <c r="Z117" s="58"/>
    </row>
    <row r="118" spans="1:26" ht="15.75">
      <c r="A118" s="59" t="s">
        <v>221</v>
      </c>
      <c r="B118" s="56"/>
      <c r="C118" s="56"/>
      <c r="D118" s="56"/>
      <c r="E118" s="57"/>
      <c r="F118" s="54" t="s">
        <v>233</v>
      </c>
      <c r="G118" s="56"/>
      <c r="H118" s="56"/>
      <c r="I118" s="56"/>
      <c r="J118" s="56"/>
      <c r="K118" s="56"/>
      <c r="L118" s="57"/>
      <c r="M118" s="56"/>
      <c r="N118" s="56"/>
      <c r="O118" s="56"/>
      <c r="P118" s="56"/>
      <c r="Q118" s="56"/>
      <c r="R118" s="56"/>
      <c r="S118" s="56"/>
      <c r="T118" s="56"/>
      <c r="U118" s="56"/>
      <c r="V118" s="56"/>
      <c r="W118" s="56"/>
      <c r="X118" s="56"/>
      <c r="Y118" s="56"/>
      <c r="Z118" s="58"/>
    </row>
    <row r="119" spans="1:26" ht="15.75">
      <c r="A119" s="59" t="s">
        <v>45</v>
      </c>
      <c r="B119" s="56"/>
      <c r="C119" s="56"/>
      <c r="D119" s="56"/>
      <c r="E119" s="57"/>
      <c r="F119" s="54" t="s">
        <v>235</v>
      </c>
      <c r="G119" s="56"/>
      <c r="H119" s="56"/>
      <c r="I119" s="56"/>
      <c r="J119" s="56"/>
      <c r="K119" s="56"/>
      <c r="L119" s="57"/>
      <c r="M119" s="56"/>
      <c r="N119" s="56"/>
      <c r="O119" s="56"/>
      <c r="P119" s="56"/>
      <c r="Q119" s="56"/>
      <c r="R119" s="56"/>
      <c r="S119" s="56"/>
      <c r="T119" s="56"/>
      <c r="U119" s="56"/>
      <c r="V119" s="56"/>
      <c r="W119" s="56"/>
      <c r="X119" s="56"/>
      <c r="Y119" s="56"/>
      <c r="Z119" s="58"/>
    </row>
    <row r="120" spans="1:26" ht="15.75">
      <c r="A120" s="59" t="s">
        <v>46</v>
      </c>
      <c r="B120" s="56"/>
      <c r="C120" s="56"/>
      <c r="D120" s="56"/>
      <c r="E120" s="57"/>
      <c r="F120" s="54" t="s">
        <v>234</v>
      </c>
      <c r="G120" s="56"/>
      <c r="H120" s="56"/>
      <c r="I120" s="56"/>
      <c r="J120" s="56"/>
      <c r="K120" s="56"/>
      <c r="L120" s="57"/>
      <c r="M120" s="56"/>
      <c r="N120" s="56"/>
      <c r="O120" s="56"/>
      <c r="P120" s="56"/>
      <c r="Q120" s="56"/>
      <c r="R120" s="56"/>
      <c r="S120" s="56"/>
      <c r="T120" s="56"/>
      <c r="U120" s="56"/>
      <c r="V120" s="56"/>
      <c r="W120" s="56"/>
      <c r="X120" s="56"/>
      <c r="Y120" s="56"/>
      <c r="Z120" s="58"/>
    </row>
    <row r="121" spans="1:26" ht="15.75">
      <c r="A121" s="59" t="s">
        <v>47</v>
      </c>
      <c r="B121" s="56"/>
      <c r="C121" s="56"/>
      <c r="D121" s="56"/>
      <c r="E121" s="57"/>
      <c r="F121" s="54" t="s">
        <v>240</v>
      </c>
      <c r="G121" s="56"/>
      <c r="H121" s="56"/>
      <c r="I121" s="56"/>
      <c r="J121" s="56"/>
      <c r="K121" s="56"/>
      <c r="L121" s="57"/>
      <c r="M121" s="56"/>
      <c r="N121" s="56"/>
      <c r="O121" s="56"/>
      <c r="P121" s="56"/>
      <c r="Q121" s="56"/>
      <c r="R121" s="56"/>
      <c r="S121" s="56"/>
      <c r="T121" s="56"/>
      <c r="U121" s="56"/>
      <c r="V121" s="56"/>
      <c r="W121" s="56"/>
      <c r="X121" s="56"/>
      <c r="Y121" s="56"/>
      <c r="Z121" s="58"/>
    </row>
    <row r="122" spans="1:26" ht="15.75">
      <c r="A122" s="59" t="s">
        <v>48</v>
      </c>
      <c r="B122" s="56"/>
      <c r="C122" s="56"/>
      <c r="D122" s="56"/>
      <c r="E122" s="57"/>
      <c r="F122" s="54" t="s">
        <v>328</v>
      </c>
      <c r="G122" s="56"/>
      <c r="H122" s="56"/>
      <c r="I122" s="56"/>
      <c r="J122" s="56"/>
      <c r="K122" s="56"/>
      <c r="L122" s="57"/>
      <c r="M122" s="56"/>
      <c r="N122" s="56"/>
      <c r="O122" s="56"/>
      <c r="P122" s="56"/>
      <c r="Q122" s="56"/>
      <c r="R122" s="56"/>
      <c r="S122" s="56"/>
      <c r="T122" s="56"/>
      <c r="U122" s="56"/>
      <c r="V122" s="56"/>
      <c r="W122" s="56"/>
      <c r="X122" s="56"/>
      <c r="Y122" s="56"/>
      <c r="Z122" s="58"/>
    </row>
    <row r="123" spans="1:26" ht="15.75">
      <c r="A123" s="59" t="s">
        <v>49</v>
      </c>
      <c r="B123" s="56"/>
      <c r="C123" s="56"/>
      <c r="D123" s="56"/>
      <c r="E123" s="61"/>
      <c r="F123" s="115" t="s">
        <v>455</v>
      </c>
      <c r="G123" s="62"/>
      <c r="H123" s="62"/>
      <c r="I123" s="62"/>
      <c r="J123" s="62"/>
      <c r="K123" s="62"/>
      <c r="L123" s="61"/>
      <c r="M123" s="62"/>
      <c r="N123" s="62"/>
      <c r="O123" s="62"/>
      <c r="P123" s="62"/>
      <c r="Q123" s="62"/>
      <c r="R123" s="62"/>
      <c r="S123" s="62"/>
      <c r="T123" s="62"/>
      <c r="U123" s="62"/>
      <c r="V123" s="62"/>
      <c r="W123" s="62"/>
      <c r="X123" s="62"/>
      <c r="Y123" s="62"/>
      <c r="Z123" s="63"/>
    </row>
    <row r="124" spans="1:4" ht="15.75">
      <c r="A124" s="59" t="s">
        <v>50</v>
      </c>
      <c r="B124" s="56"/>
      <c r="C124" s="56"/>
      <c r="D124" s="56"/>
    </row>
    <row r="125" spans="1:4" ht="15.75">
      <c r="A125" s="64" t="s">
        <v>51</v>
      </c>
      <c r="B125" s="56"/>
      <c r="C125" s="56"/>
      <c r="D125" s="56"/>
    </row>
    <row r="126" spans="1:4" ht="15.75">
      <c r="A126" s="59" t="s">
        <v>206</v>
      </c>
      <c r="B126" s="56"/>
      <c r="C126" s="56"/>
      <c r="D126" s="56"/>
    </row>
    <row r="127" spans="1:4" ht="15.75">
      <c r="A127" s="59" t="s">
        <v>215</v>
      </c>
      <c r="B127" s="56"/>
      <c r="C127" s="56"/>
      <c r="D127" s="56"/>
    </row>
    <row r="128" spans="1:4" ht="15.75">
      <c r="A128" s="59" t="s">
        <v>216</v>
      </c>
      <c r="B128" s="56"/>
      <c r="C128" s="56"/>
      <c r="D128" s="56"/>
    </row>
  </sheetData>
  <sheetProtection/>
  <autoFilter ref="A9:AC95"/>
  <mergeCells count="100">
    <mergeCell ref="D7:D9"/>
    <mergeCell ref="N99:P99"/>
    <mergeCell ref="L99:M99"/>
    <mergeCell ref="Q99:X99"/>
    <mergeCell ref="L98:M98"/>
    <mergeCell ref="N98:P98"/>
    <mergeCell ref="Q98:X98"/>
    <mergeCell ref="L96:M96"/>
    <mergeCell ref="F2:X2"/>
    <mergeCell ref="E93:J93"/>
    <mergeCell ref="L94:M94"/>
    <mergeCell ref="L92:M92"/>
    <mergeCell ref="J3:X5"/>
    <mergeCell ref="W7:X8"/>
    <mergeCell ref="E11:E14"/>
    <mergeCell ref="E54:E55"/>
    <mergeCell ref="B3:H3"/>
    <mergeCell ref="B7:B9"/>
    <mergeCell ref="Z7:Z9"/>
    <mergeCell ref="Q94:X94"/>
    <mergeCell ref="AA6:AB6"/>
    <mergeCell ref="A1:E2"/>
    <mergeCell ref="I3:I5"/>
    <mergeCell ref="Z1:Z2"/>
    <mergeCell ref="Y1:Y2"/>
    <mergeCell ref="Y3:Z5"/>
    <mergeCell ref="AA2:AB2"/>
    <mergeCell ref="E15:E26"/>
    <mergeCell ref="F1:X1"/>
    <mergeCell ref="Y7:Y9"/>
    <mergeCell ref="N91:P91"/>
    <mergeCell ref="N92:P92"/>
    <mergeCell ref="N97:P97"/>
    <mergeCell ref="L91:M91"/>
    <mergeCell ref="N94:P94"/>
    <mergeCell ref="Q92:X92"/>
    <mergeCell ref="Q93:X93"/>
    <mergeCell ref="Q96:X96"/>
    <mergeCell ref="A7:A9"/>
    <mergeCell ref="E7:E9"/>
    <mergeCell ref="F7:H8"/>
    <mergeCell ref="I7:J8"/>
    <mergeCell ref="K7:M8"/>
    <mergeCell ref="N93:P93"/>
    <mergeCell ref="C7:C9"/>
    <mergeCell ref="K90:X90"/>
    <mergeCell ref="Q91:X91"/>
    <mergeCell ref="B29:B33"/>
    <mergeCell ref="F104:H104"/>
    <mergeCell ref="N7:V8"/>
    <mergeCell ref="L95:M95"/>
    <mergeCell ref="N95:P95"/>
    <mergeCell ref="E90:J90"/>
    <mergeCell ref="E92:J92"/>
    <mergeCell ref="N96:P96"/>
    <mergeCell ref="Q95:X95"/>
    <mergeCell ref="L93:M93"/>
    <mergeCell ref="L97:M97"/>
    <mergeCell ref="Y47:Y49"/>
    <mergeCell ref="Z47:Z49"/>
    <mergeCell ref="D32:D33"/>
    <mergeCell ref="D29:D31"/>
    <mergeCell ref="E46:E51"/>
    <mergeCell ref="Q97:X97"/>
    <mergeCell ref="E29:E33"/>
    <mergeCell ref="A29:A33"/>
    <mergeCell ref="D23:D24"/>
    <mergeCell ref="B34:B35"/>
    <mergeCell ref="C28:C38"/>
    <mergeCell ref="A10:A27"/>
    <mergeCell ref="B10:B27"/>
    <mergeCell ref="C10:C27"/>
    <mergeCell ref="D25:D27"/>
    <mergeCell ref="C54:C64"/>
    <mergeCell ref="B65:B67"/>
    <mergeCell ref="C65:C67"/>
    <mergeCell ref="B41:B45"/>
    <mergeCell ref="C39:C45"/>
    <mergeCell ref="B63:B64"/>
    <mergeCell ref="C46:C53"/>
    <mergeCell ref="L103:M103"/>
    <mergeCell ref="B4:H4"/>
    <mergeCell ref="B5:H5"/>
    <mergeCell ref="N100:P100"/>
    <mergeCell ref="Q100:X100"/>
    <mergeCell ref="L100:M100"/>
    <mergeCell ref="C68:C86"/>
    <mergeCell ref="B68:B86"/>
    <mergeCell ref="B54:B62"/>
    <mergeCell ref="B46:B53"/>
    <mergeCell ref="N102:P102"/>
    <mergeCell ref="Q103:X103"/>
    <mergeCell ref="Q104:X104"/>
    <mergeCell ref="N101:P101"/>
    <mergeCell ref="L104:M104"/>
    <mergeCell ref="L101:M101"/>
    <mergeCell ref="Q101:X101"/>
    <mergeCell ref="N103:P103"/>
    <mergeCell ref="L102:M102"/>
    <mergeCell ref="Q102:X102"/>
  </mergeCells>
  <conditionalFormatting sqref="X69:X70 X28 V34:V35 V37:V38 V63 X46 V50:V51 V46:V47 V68:V70 X74 V53:V61 V73:V76 X51 V12:V14 X12 W12:W19 W21:W88 V10:X11">
    <cfRule type="containsText" priority="431" dxfId="1" operator="containsText" stopIfTrue="1" text="No significativo">
      <formula>NOT(ISERROR(SEARCH("No significativo",V10)))</formula>
    </cfRule>
    <cfRule type="containsText" priority="432" dxfId="0" operator="containsText" stopIfTrue="1" text="significativo">
      <formula>NOT(ISERROR(SEARCH("significativo",V10)))</formula>
    </cfRule>
  </conditionalFormatting>
  <conditionalFormatting sqref="V68:V69 X69 V61 V12 X12 V14 X46 X51 V73:V76 V46:V47 V50:V51 V53">
    <cfRule type="containsText" priority="418" dxfId="0" operator="containsText" stopIfTrue="1" text="significativo">
      <formula>NOT(ISERROR(SEARCH("significativo",V12)))</formula>
    </cfRule>
  </conditionalFormatting>
  <conditionalFormatting sqref="V68:V69 X69 V61 V12 X12 V14 X46 X51 V73:V76 V46:V47 V50:V51 V53">
    <cfRule type="containsText" priority="417" dxfId="1" operator="containsText" stopIfTrue="1" text="No significativo">
      <formula>NOT(ISERROR(SEARCH("No significativo",V12)))</formula>
    </cfRule>
  </conditionalFormatting>
  <conditionalFormatting sqref="V13">
    <cfRule type="containsText" priority="414" dxfId="0" operator="containsText" stopIfTrue="1" text="significativo">
      <formula>NOT(ISERROR(SEARCH("significativo",V13)))</formula>
    </cfRule>
  </conditionalFormatting>
  <conditionalFormatting sqref="V13">
    <cfRule type="containsText" priority="413" dxfId="1" operator="containsText" stopIfTrue="1" text="No significativo">
      <formula>NOT(ISERROR(SEARCH("No significativo",V13)))</formula>
    </cfRule>
  </conditionalFormatting>
  <conditionalFormatting sqref="V54:V57 X74">
    <cfRule type="containsText" priority="412" dxfId="0" operator="containsText" stopIfTrue="1" text="significativo">
      <formula>NOT(ISERROR(SEARCH("significativo",V54)))</formula>
    </cfRule>
  </conditionalFormatting>
  <conditionalFormatting sqref="V54:V57 X74">
    <cfRule type="containsText" priority="411" dxfId="1" operator="containsText" stopIfTrue="1" text="No significativo">
      <formula>NOT(ISERROR(SEARCH("No significativo",V54)))</formula>
    </cfRule>
  </conditionalFormatting>
  <conditionalFormatting sqref="V58">
    <cfRule type="containsText" priority="410" dxfId="0" operator="containsText" stopIfTrue="1" text="significativo">
      <formula>NOT(ISERROR(SEARCH("significativo",V58)))</formula>
    </cfRule>
  </conditionalFormatting>
  <conditionalFormatting sqref="V58">
    <cfRule type="containsText" priority="409" dxfId="1" operator="containsText" stopIfTrue="1" text="No significativo">
      <formula>NOT(ISERROR(SEARCH("No significativo",V58)))</formula>
    </cfRule>
  </conditionalFormatting>
  <conditionalFormatting sqref="V59:V60">
    <cfRule type="containsText" priority="406" dxfId="0" operator="containsText" stopIfTrue="1" text="significativo">
      <formula>NOT(ISERROR(SEARCH("significativo",V59)))</formula>
    </cfRule>
  </conditionalFormatting>
  <conditionalFormatting sqref="V59:V60">
    <cfRule type="containsText" priority="405" dxfId="1" operator="containsText" stopIfTrue="1" text="No significativo">
      <formula>NOT(ISERROR(SEARCH("No significativo",V59)))</formula>
    </cfRule>
  </conditionalFormatting>
  <conditionalFormatting sqref="V63">
    <cfRule type="containsText" priority="402" dxfId="0" operator="containsText" stopIfTrue="1" text="significativo">
      <formula>NOT(ISERROR(SEARCH("significativo",V63)))</formula>
    </cfRule>
  </conditionalFormatting>
  <conditionalFormatting sqref="V63">
    <cfRule type="containsText" priority="401" dxfId="1" operator="containsText" stopIfTrue="1" text="No significativo">
      <formula>NOT(ISERROR(SEARCH("No significativo",V63)))</formula>
    </cfRule>
  </conditionalFormatting>
  <conditionalFormatting sqref="V24 V27">
    <cfRule type="containsText" priority="379" dxfId="1" operator="containsText" stopIfTrue="1" text="No significativo">
      <formula>NOT(ISERROR(SEARCH("No significativo",V24)))</formula>
    </cfRule>
    <cfRule type="containsText" priority="380" dxfId="0" operator="containsText" stopIfTrue="1" text="significativo">
      <formula>NOT(ISERROR(SEARCH("significativo",V24)))</formula>
    </cfRule>
  </conditionalFormatting>
  <conditionalFormatting sqref="V24 V27">
    <cfRule type="containsText" priority="378" dxfId="0" operator="containsText" stopIfTrue="1" text="significativo">
      <formula>NOT(ISERROR(SEARCH("significativo",V24)))</formula>
    </cfRule>
  </conditionalFormatting>
  <conditionalFormatting sqref="V24 V27">
    <cfRule type="containsText" priority="377" dxfId="1" operator="containsText" stopIfTrue="1" text="No significativo">
      <formula>NOT(ISERROR(SEARCH("No significativo",V24)))</formula>
    </cfRule>
  </conditionalFormatting>
  <conditionalFormatting sqref="X70">
    <cfRule type="containsText" priority="336" dxfId="0" operator="containsText" stopIfTrue="1" text="significativo">
      <formula>NOT(ISERROR(SEARCH("significativo",X70)))</formula>
    </cfRule>
  </conditionalFormatting>
  <conditionalFormatting sqref="X70">
    <cfRule type="containsText" priority="335" dxfId="1" operator="containsText" stopIfTrue="1" text="No significativo">
      <formula>NOT(ISERROR(SEARCH("No significativo",X70)))</formula>
    </cfRule>
  </conditionalFormatting>
  <conditionalFormatting sqref="V87">
    <cfRule type="containsText" priority="322" dxfId="0" operator="containsText" stopIfTrue="1" text="significativo">
      <formula>NOT(ISERROR(SEARCH("significativo",V87)))</formula>
    </cfRule>
  </conditionalFormatting>
  <conditionalFormatting sqref="V87">
    <cfRule type="containsText" priority="321" dxfId="1" operator="containsText" stopIfTrue="1" text="No significativo">
      <formula>NOT(ISERROR(SEARCH("No significativo",V87)))</formula>
    </cfRule>
  </conditionalFormatting>
  <conditionalFormatting sqref="V87">
    <cfRule type="containsText" priority="323" dxfId="1" operator="containsText" stopIfTrue="1" text="No significativo">
      <formula>NOT(ISERROR(SEARCH("No significativo",V87)))</formula>
    </cfRule>
    <cfRule type="containsText" priority="324" dxfId="0" operator="containsText" stopIfTrue="1" text="significativo">
      <formula>NOT(ISERROR(SEARCH("significativo",V87)))</formula>
    </cfRule>
  </conditionalFormatting>
  <conditionalFormatting sqref="V28">
    <cfRule type="containsText" priority="307" dxfId="1" operator="containsText" stopIfTrue="1" text="No significativo">
      <formula>NOT(ISERROR(SEARCH("No significativo",V28)))</formula>
    </cfRule>
    <cfRule type="containsText" priority="308" dxfId="0" operator="containsText" stopIfTrue="1" text="significativo">
      <formula>NOT(ISERROR(SEARCH("significativo",V28)))</formula>
    </cfRule>
  </conditionalFormatting>
  <conditionalFormatting sqref="V64">
    <cfRule type="containsText" priority="305" dxfId="1" operator="containsText" stopIfTrue="1" text="No significativo">
      <formula>NOT(ISERROR(SEARCH("No significativo",V64)))</formula>
    </cfRule>
    <cfRule type="containsText" priority="306" dxfId="0" operator="containsText" stopIfTrue="1" text="significativo">
      <formula>NOT(ISERROR(SEARCH("significativo",V64)))</formula>
    </cfRule>
  </conditionalFormatting>
  <conditionalFormatting sqref="X17 V17:V19">
    <cfRule type="containsText" priority="275" dxfId="1" operator="containsText" stopIfTrue="1" text="No significativo">
      <formula>NOT(ISERROR(SEARCH("No significativo",V17)))</formula>
    </cfRule>
    <cfRule type="containsText" priority="276" dxfId="0" operator="containsText" stopIfTrue="1" text="significativo">
      <formula>NOT(ISERROR(SEARCH("significativo",V17)))</formula>
    </cfRule>
  </conditionalFormatting>
  <conditionalFormatting sqref="X17 V17:V19">
    <cfRule type="containsText" priority="274" dxfId="0" operator="containsText" stopIfTrue="1" text="significativo">
      <formula>NOT(ISERROR(SEARCH("significativo",V17)))</formula>
    </cfRule>
  </conditionalFormatting>
  <conditionalFormatting sqref="X17 V17:V19">
    <cfRule type="containsText" priority="273" dxfId="1" operator="containsText" stopIfTrue="1" text="No significativo">
      <formula>NOT(ISERROR(SEARCH("No significativo",V17)))</formula>
    </cfRule>
  </conditionalFormatting>
  <conditionalFormatting sqref="V15">
    <cfRule type="containsText" priority="271" dxfId="1" operator="containsText" stopIfTrue="1" text="No significativo">
      <formula>NOT(ISERROR(SEARCH("No significativo",V15)))</formula>
    </cfRule>
    <cfRule type="containsText" priority="272" dxfId="0" operator="containsText" stopIfTrue="1" text="significativo">
      <formula>NOT(ISERROR(SEARCH("significativo",V15)))</formula>
    </cfRule>
  </conditionalFormatting>
  <conditionalFormatting sqref="V15">
    <cfRule type="containsText" priority="270" dxfId="0" operator="containsText" stopIfTrue="1" text="significativo">
      <formula>NOT(ISERROR(SEARCH("significativo",V15)))</formula>
    </cfRule>
  </conditionalFormatting>
  <conditionalFormatting sqref="V15">
    <cfRule type="containsText" priority="269" dxfId="1" operator="containsText" stopIfTrue="1" text="No significativo">
      <formula>NOT(ISERROR(SEARCH("No significativo",V15)))</formula>
    </cfRule>
  </conditionalFormatting>
  <conditionalFormatting sqref="V23">
    <cfRule type="containsText" priority="247" dxfId="1" operator="containsText" stopIfTrue="1" text="No significativo">
      <formula>NOT(ISERROR(SEARCH("No significativo",V23)))</formula>
    </cfRule>
    <cfRule type="containsText" priority="248" dxfId="0" operator="containsText" stopIfTrue="1" text="significativo">
      <formula>NOT(ISERROR(SEARCH("significativo",V23)))</formula>
    </cfRule>
  </conditionalFormatting>
  <conditionalFormatting sqref="V23">
    <cfRule type="containsText" priority="246" dxfId="0" operator="containsText" stopIfTrue="1" text="significativo">
      <formula>NOT(ISERROR(SEARCH("significativo",V23)))</formula>
    </cfRule>
  </conditionalFormatting>
  <conditionalFormatting sqref="V23">
    <cfRule type="containsText" priority="245" dxfId="1" operator="containsText" stopIfTrue="1" text="No significativo">
      <formula>NOT(ISERROR(SEARCH("No significativo",V23)))</formula>
    </cfRule>
  </conditionalFormatting>
  <conditionalFormatting sqref="V21">
    <cfRule type="containsText" priority="261" dxfId="1" operator="containsText" stopIfTrue="1" text="No significativo">
      <formula>NOT(ISERROR(SEARCH("No significativo",V21)))</formula>
    </cfRule>
    <cfRule type="containsText" priority="262" dxfId="0" operator="containsText" stopIfTrue="1" text="significativo">
      <formula>NOT(ISERROR(SEARCH("significativo",V21)))</formula>
    </cfRule>
  </conditionalFormatting>
  <conditionalFormatting sqref="V21">
    <cfRule type="containsText" priority="260" dxfId="0" operator="containsText" stopIfTrue="1" text="significativo">
      <formula>NOT(ISERROR(SEARCH("significativo",V21)))</formula>
    </cfRule>
  </conditionalFormatting>
  <conditionalFormatting sqref="V21">
    <cfRule type="containsText" priority="259" dxfId="1" operator="containsText" stopIfTrue="1" text="No significativo">
      <formula>NOT(ISERROR(SEARCH("No significativo",V21)))</formula>
    </cfRule>
  </conditionalFormatting>
  <conditionalFormatting sqref="V22">
    <cfRule type="containsText" priority="257" dxfId="1" operator="containsText" stopIfTrue="1" text="No significativo">
      <formula>NOT(ISERROR(SEARCH("No significativo",V22)))</formula>
    </cfRule>
    <cfRule type="containsText" priority="258" dxfId="0" operator="containsText" stopIfTrue="1" text="significativo">
      <formula>NOT(ISERROR(SEARCH("significativo",V22)))</formula>
    </cfRule>
  </conditionalFormatting>
  <conditionalFormatting sqref="V22">
    <cfRule type="containsText" priority="256" dxfId="0" operator="containsText" stopIfTrue="1" text="significativo">
      <formula>NOT(ISERROR(SEARCH("significativo",V22)))</formula>
    </cfRule>
  </conditionalFormatting>
  <conditionalFormatting sqref="V22">
    <cfRule type="containsText" priority="255" dxfId="1" operator="containsText" stopIfTrue="1" text="No significativo">
      <formula>NOT(ISERROR(SEARCH("No significativo",V22)))</formula>
    </cfRule>
  </conditionalFormatting>
  <conditionalFormatting sqref="V16 X16">
    <cfRule type="containsText" priority="241" dxfId="1" operator="containsText" stopIfTrue="1" text="No significativo">
      <formula>NOT(ISERROR(SEARCH("No significativo",V16)))</formula>
    </cfRule>
    <cfRule type="containsText" priority="242" dxfId="0" operator="containsText" stopIfTrue="1" text="significativo">
      <formula>NOT(ISERROR(SEARCH("significativo",V16)))</formula>
    </cfRule>
  </conditionalFormatting>
  <conditionalFormatting sqref="V16 X16">
    <cfRule type="containsText" priority="240" dxfId="0" operator="containsText" stopIfTrue="1" text="significativo">
      <formula>NOT(ISERROR(SEARCH("significativo",V16)))</formula>
    </cfRule>
  </conditionalFormatting>
  <conditionalFormatting sqref="V16 X16">
    <cfRule type="containsText" priority="239" dxfId="1" operator="containsText" stopIfTrue="1" text="No significativo">
      <formula>NOT(ISERROR(SEARCH("No significativo",V16)))</formula>
    </cfRule>
  </conditionalFormatting>
  <conditionalFormatting sqref="V48">
    <cfRule type="containsText" priority="209" dxfId="1" operator="containsText" stopIfTrue="1" text="No significativo">
      <formula>NOT(ISERROR(SEARCH("No significativo",V48)))</formula>
    </cfRule>
    <cfRule type="containsText" priority="210" dxfId="0" operator="containsText" stopIfTrue="1" text="significativo">
      <formula>NOT(ISERROR(SEARCH("significativo",V48)))</formula>
    </cfRule>
  </conditionalFormatting>
  <conditionalFormatting sqref="V49">
    <cfRule type="containsText" priority="203" dxfId="1" operator="containsText" stopIfTrue="1" text="No significativo">
      <formula>NOT(ISERROR(SEARCH("No significativo",V49)))</formula>
    </cfRule>
    <cfRule type="containsText" priority="204" dxfId="0" operator="containsText" stopIfTrue="1" text="significativo">
      <formula>NOT(ISERROR(SEARCH("significativo",V49)))</formula>
    </cfRule>
  </conditionalFormatting>
  <conditionalFormatting sqref="V48">
    <cfRule type="containsText" priority="208" dxfId="0" operator="containsText" stopIfTrue="1" text="significativo">
      <formula>NOT(ISERROR(SEARCH("significativo",V48)))</formula>
    </cfRule>
  </conditionalFormatting>
  <conditionalFormatting sqref="V48">
    <cfRule type="containsText" priority="207" dxfId="1" operator="containsText" stopIfTrue="1" text="No significativo">
      <formula>NOT(ISERROR(SEARCH("No significativo",V48)))</formula>
    </cfRule>
  </conditionalFormatting>
  <conditionalFormatting sqref="V49">
    <cfRule type="containsText" priority="202" dxfId="0" operator="containsText" stopIfTrue="1" text="significativo">
      <formula>NOT(ISERROR(SEARCH("significativo",V49)))</formula>
    </cfRule>
  </conditionalFormatting>
  <conditionalFormatting sqref="V49">
    <cfRule type="containsText" priority="201" dxfId="1" operator="containsText" stopIfTrue="1" text="No significativo">
      <formula>NOT(ISERROR(SEARCH("No significativo",V49)))</formula>
    </cfRule>
  </conditionalFormatting>
  <conditionalFormatting sqref="X14:X15">
    <cfRule type="containsText" priority="193" dxfId="1" operator="containsText" stopIfTrue="1" text="No significativo">
      <formula>NOT(ISERROR(SEARCH("No significativo",X14)))</formula>
    </cfRule>
    <cfRule type="containsText" priority="194" dxfId="0" operator="containsText" stopIfTrue="1" text="significativo">
      <formula>NOT(ISERROR(SEARCH("significativo",X14)))</formula>
    </cfRule>
  </conditionalFormatting>
  <conditionalFormatting sqref="X14:X15">
    <cfRule type="containsText" priority="192" dxfId="0" operator="containsText" stopIfTrue="1" text="significativo">
      <formula>NOT(ISERROR(SEARCH("significativo",X14)))</formula>
    </cfRule>
  </conditionalFormatting>
  <conditionalFormatting sqref="X14:X15">
    <cfRule type="containsText" priority="191" dxfId="1" operator="containsText" stopIfTrue="1" text="No significativo">
      <formula>NOT(ISERROR(SEARCH("No significativo",X14)))</formula>
    </cfRule>
  </conditionalFormatting>
  <conditionalFormatting sqref="X10:X11">
    <cfRule type="containsText" priority="186" dxfId="0" operator="containsText" stopIfTrue="1" text="significativo">
      <formula>NOT(ISERROR(SEARCH("significativo",X10)))</formula>
    </cfRule>
  </conditionalFormatting>
  <conditionalFormatting sqref="X10:X11">
    <cfRule type="containsText" priority="185" dxfId="1" operator="containsText" stopIfTrue="1" text="No significativo">
      <formula>NOT(ISERROR(SEARCH("No significativo",X10)))</formula>
    </cfRule>
  </conditionalFormatting>
  <conditionalFormatting sqref="V42">
    <cfRule type="containsText" priority="161" dxfId="1" operator="containsText" stopIfTrue="1" text="No significativo">
      <formula>NOT(ISERROR(SEARCH("No significativo",V42)))</formula>
    </cfRule>
    <cfRule type="containsText" priority="162" dxfId="0" operator="containsText" stopIfTrue="1" text="significativo">
      <formula>NOT(ISERROR(SEARCH("significativo",V42)))</formula>
    </cfRule>
  </conditionalFormatting>
  <conditionalFormatting sqref="V79 X79">
    <cfRule type="containsText" priority="143" dxfId="1" operator="containsText" stopIfTrue="1" text="No significativo">
      <formula>NOT(ISERROR(SEARCH("No significativo",V79)))</formula>
    </cfRule>
    <cfRule type="containsText" priority="144" dxfId="0" operator="containsText" stopIfTrue="1" text="significativo">
      <formula>NOT(ISERROR(SEARCH("significativo",V79)))</formula>
    </cfRule>
  </conditionalFormatting>
  <conditionalFormatting sqref="X39">
    <cfRule type="containsText" priority="165" dxfId="1" operator="containsText" stopIfTrue="1" text="No significativo">
      <formula>NOT(ISERROR(SEARCH("No significativo",X39)))</formula>
    </cfRule>
    <cfRule type="containsText" priority="166" dxfId="0" operator="containsText" stopIfTrue="1" text="significativo">
      <formula>NOT(ISERROR(SEARCH("significativo",X39)))</formula>
    </cfRule>
  </conditionalFormatting>
  <conditionalFormatting sqref="V42">
    <cfRule type="containsText" priority="160" dxfId="0" operator="containsText" stopIfTrue="1" text="significativo">
      <formula>NOT(ISERROR(SEARCH("significativo",V42)))</formula>
    </cfRule>
  </conditionalFormatting>
  <conditionalFormatting sqref="V42">
    <cfRule type="containsText" priority="159" dxfId="1" operator="containsText" stopIfTrue="1" text="No significativo">
      <formula>NOT(ISERROR(SEARCH("No significativo",V42)))</formula>
    </cfRule>
  </conditionalFormatting>
  <conditionalFormatting sqref="V43 X43">
    <cfRule type="containsText" priority="157" dxfId="1" operator="containsText" stopIfTrue="1" text="No significativo">
      <formula>NOT(ISERROR(SEARCH("No significativo",V43)))</formula>
    </cfRule>
    <cfRule type="containsText" priority="158" dxfId="0" operator="containsText" stopIfTrue="1" text="significativo">
      <formula>NOT(ISERROR(SEARCH("significativo",V43)))</formula>
    </cfRule>
  </conditionalFormatting>
  <conditionalFormatting sqref="V43 X43">
    <cfRule type="containsText" priority="156" dxfId="0" operator="containsText" stopIfTrue="1" text="significativo">
      <formula>NOT(ISERROR(SEARCH("significativo",V43)))</formula>
    </cfRule>
  </conditionalFormatting>
  <conditionalFormatting sqref="V43 X43">
    <cfRule type="containsText" priority="155" dxfId="1" operator="containsText" stopIfTrue="1" text="No significativo">
      <formula>NOT(ISERROR(SEARCH("No significativo",V43)))</formula>
    </cfRule>
  </conditionalFormatting>
  <conditionalFormatting sqref="V62">
    <cfRule type="containsText" priority="147" dxfId="1" operator="containsText" stopIfTrue="1" text="No significativo">
      <formula>NOT(ISERROR(SEARCH("No significativo",V62)))</formula>
    </cfRule>
    <cfRule type="containsText" priority="148" dxfId="0" operator="containsText" stopIfTrue="1" text="significativo">
      <formula>NOT(ISERROR(SEARCH("significativo",V62)))</formula>
    </cfRule>
  </conditionalFormatting>
  <conditionalFormatting sqref="V45">
    <cfRule type="containsText" priority="151" dxfId="1" operator="containsText" stopIfTrue="1" text="No significativo">
      <formula>NOT(ISERROR(SEARCH("No significativo",V45)))</formula>
    </cfRule>
    <cfRule type="containsText" priority="152" dxfId="0" operator="containsText" stopIfTrue="1" text="significativo">
      <formula>NOT(ISERROR(SEARCH("significativo",V45)))</formula>
    </cfRule>
  </conditionalFormatting>
  <conditionalFormatting sqref="X78 V78">
    <cfRule type="containsText" priority="135" dxfId="1" operator="containsText" stopIfTrue="1" text="No significativo">
      <formula>NOT(ISERROR(SEARCH("No significativo",V78)))</formula>
    </cfRule>
    <cfRule type="containsText" priority="136" dxfId="0" operator="containsText" stopIfTrue="1" text="significativo">
      <formula>NOT(ISERROR(SEARCH("significativo",V78)))</formula>
    </cfRule>
  </conditionalFormatting>
  <conditionalFormatting sqref="V62">
    <cfRule type="containsText" priority="146" dxfId="0" operator="containsText" stopIfTrue="1" text="significativo">
      <formula>NOT(ISERROR(SEARCH("significativo",V62)))</formula>
    </cfRule>
  </conditionalFormatting>
  <conditionalFormatting sqref="V62">
    <cfRule type="containsText" priority="145" dxfId="1" operator="containsText" stopIfTrue="1" text="No significativo">
      <formula>NOT(ISERROR(SEARCH("No significativo",V62)))</formula>
    </cfRule>
  </conditionalFormatting>
  <conditionalFormatting sqref="V79">
    <cfRule type="containsText" priority="142" dxfId="0" operator="containsText" stopIfTrue="1" text="significativo">
      <formula>NOT(ISERROR(SEARCH("significativo",V79)))</formula>
    </cfRule>
  </conditionalFormatting>
  <conditionalFormatting sqref="V79">
    <cfRule type="containsText" priority="141" dxfId="1" operator="containsText" stopIfTrue="1" text="No significativo">
      <formula>NOT(ISERROR(SEARCH("No significativo",V79)))</formula>
    </cfRule>
  </conditionalFormatting>
  <conditionalFormatting sqref="X79">
    <cfRule type="containsText" priority="140" dxfId="0" operator="containsText" stopIfTrue="1" text="significativo">
      <formula>NOT(ISERROR(SEARCH("significativo",X79)))</formula>
    </cfRule>
  </conditionalFormatting>
  <conditionalFormatting sqref="X79">
    <cfRule type="containsText" priority="139" dxfId="1" operator="containsText" stopIfTrue="1" text="No significativo">
      <formula>NOT(ISERROR(SEARCH("No significativo",X79)))</formula>
    </cfRule>
  </conditionalFormatting>
  <conditionalFormatting sqref="X79">
    <cfRule type="containsText" priority="138" dxfId="0" operator="containsText" stopIfTrue="1" text="significativo">
      <formula>NOT(ISERROR(SEARCH("significativo",X79)))</formula>
    </cfRule>
  </conditionalFormatting>
  <conditionalFormatting sqref="X79">
    <cfRule type="containsText" priority="137" dxfId="1" operator="containsText" stopIfTrue="1" text="No significativo">
      <formula>NOT(ISERROR(SEARCH("No significativo",X79)))</formula>
    </cfRule>
  </conditionalFormatting>
  <conditionalFormatting sqref="V52">
    <cfRule type="containsText" priority="115" dxfId="1" operator="containsText" stopIfTrue="1" text="No significativo">
      <formula>NOT(ISERROR(SEARCH("No significativo",V52)))</formula>
    </cfRule>
    <cfRule type="containsText" priority="116" dxfId="0" operator="containsText" stopIfTrue="1" text="significativo">
      <formula>NOT(ISERROR(SEARCH("significativo",V52)))</formula>
    </cfRule>
  </conditionalFormatting>
  <conditionalFormatting sqref="X75">
    <cfRule type="containsText" priority="119" dxfId="1" operator="containsText" stopIfTrue="1" text="No significativo">
      <formula>NOT(ISERROR(SEARCH("No significativo",X75)))</formula>
    </cfRule>
  </conditionalFormatting>
  <conditionalFormatting sqref="V84">
    <cfRule type="containsText" priority="81" dxfId="1" operator="containsText" stopIfTrue="1" text="No significativo">
      <formula>NOT(ISERROR(SEARCH("No significativo",V84)))</formula>
    </cfRule>
    <cfRule type="containsText" priority="82" dxfId="0" operator="containsText" stopIfTrue="1" text="significativo">
      <formula>NOT(ISERROR(SEARCH("significativo",V84)))</formula>
    </cfRule>
  </conditionalFormatting>
  <conditionalFormatting sqref="X77 V77">
    <cfRule type="containsText" priority="129" dxfId="1" operator="containsText" stopIfTrue="1" text="No significativo">
      <formula>NOT(ISERROR(SEARCH("No significativo",V77)))</formula>
    </cfRule>
    <cfRule type="containsText" priority="130" dxfId="0" operator="containsText" stopIfTrue="1" text="significativo">
      <formula>NOT(ISERROR(SEARCH("significativo",V77)))</formula>
    </cfRule>
  </conditionalFormatting>
  <conditionalFormatting sqref="X78 V78">
    <cfRule type="containsText" priority="134" dxfId="0" operator="containsText" stopIfTrue="1" text="significativo">
      <formula>NOT(ISERROR(SEARCH("significativo",V78)))</formula>
    </cfRule>
  </conditionalFormatting>
  <conditionalFormatting sqref="X78 V78">
    <cfRule type="containsText" priority="133" dxfId="1" operator="containsText" stopIfTrue="1" text="No significativo">
      <formula>NOT(ISERROR(SEARCH("No significativo",V78)))</formula>
    </cfRule>
  </conditionalFormatting>
  <conditionalFormatting sqref="X77 V77">
    <cfRule type="containsText" priority="128" dxfId="0" operator="containsText" stopIfTrue="1" text="significativo">
      <formula>NOT(ISERROR(SEARCH("significativo",V77)))</formula>
    </cfRule>
  </conditionalFormatting>
  <conditionalFormatting sqref="X77 V77">
    <cfRule type="containsText" priority="127" dxfId="1" operator="containsText" stopIfTrue="1" text="No significativo">
      <formula>NOT(ISERROR(SEARCH("No significativo",V77)))</formula>
    </cfRule>
  </conditionalFormatting>
  <conditionalFormatting sqref="X74">
    <cfRule type="containsText" priority="124" dxfId="0" operator="containsText" stopIfTrue="1" text="significativo">
      <formula>NOT(ISERROR(SEARCH("significativo",X74)))</formula>
    </cfRule>
  </conditionalFormatting>
  <conditionalFormatting sqref="X74">
    <cfRule type="containsText" priority="123" dxfId="1" operator="containsText" stopIfTrue="1" text="No significativo">
      <formula>NOT(ISERROR(SEARCH("No significativo",X74)))</formula>
    </cfRule>
  </conditionalFormatting>
  <conditionalFormatting sqref="X75">
    <cfRule type="containsText" priority="121" dxfId="1" operator="containsText" stopIfTrue="1" text="No significativo">
      <formula>NOT(ISERROR(SEARCH("No significativo",X75)))</formula>
    </cfRule>
    <cfRule type="containsText" priority="122" dxfId="0" operator="containsText" stopIfTrue="1" text="significativo">
      <formula>NOT(ISERROR(SEARCH("significativo",X75)))</formula>
    </cfRule>
  </conditionalFormatting>
  <conditionalFormatting sqref="X75">
    <cfRule type="containsText" priority="120" dxfId="0" operator="containsText" stopIfTrue="1" text="significativo">
      <formula>NOT(ISERROR(SEARCH("significativo",X75)))</formula>
    </cfRule>
  </conditionalFormatting>
  <conditionalFormatting sqref="V52">
    <cfRule type="containsText" priority="113" dxfId="1" operator="containsText" stopIfTrue="1" text="No significativo">
      <formula>NOT(ISERROR(SEARCH("No significativo",V52)))</formula>
    </cfRule>
  </conditionalFormatting>
  <conditionalFormatting sqref="V52">
    <cfRule type="containsText" priority="114" dxfId="0" operator="containsText" stopIfTrue="1" text="significativo">
      <formula>NOT(ISERROR(SEARCH("significativo",V52)))</formula>
    </cfRule>
  </conditionalFormatting>
  <conditionalFormatting sqref="X82">
    <cfRule type="containsText" priority="89" dxfId="1" operator="containsText" stopIfTrue="1" text="No significativo">
      <formula>NOT(ISERROR(SEARCH("No significativo",X82)))</formula>
    </cfRule>
  </conditionalFormatting>
  <conditionalFormatting sqref="V82">
    <cfRule type="containsText" priority="111" dxfId="1" operator="containsText" stopIfTrue="1" text="No significativo">
      <formula>NOT(ISERROR(SEARCH("No significativo",V82)))</formula>
    </cfRule>
    <cfRule type="containsText" priority="112" dxfId="0" operator="containsText" stopIfTrue="1" text="significativo">
      <formula>NOT(ISERROR(SEARCH("significativo",V82)))</formula>
    </cfRule>
  </conditionalFormatting>
  <conditionalFormatting sqref="V82">
    <cfRule type="containsText" priority="110" dxfId="0" operator="containsText" stopIfTrue="1" text="significativo">
      <formula>NOT(ISERROR(SEARCH("significativo",V82)))</formula>
    </cfRule>
  </conditionalFormatting>
  <conditionalFormatting sqref="V82">
    <cfRule type="containsText" priority="109" dxfId="1" operator="containsText" stopIfTrue="1" text="No significativo">
      <formula>NOT(ISERROR(SEARCH("No significativo",V82)))</formula>
    </cfRule>
  </conditionalFormatting>
  <conditionalFormatting sqref="V80">
    <cfRule type="containsText" priority="107" dxfId="1" operator="containsText" stopIfTrue="1" text="No significativo">
      <formula>NOT(ISERROR(SEARCH("No significativo",V80)))</formula>
    </cfRule>
    <cfRule type="containsText" priority="108" dxfId="0" operator="containsText" stopIfTrue="1" text="significativo">
      <formula>NOT(ISERROR(SEARCH("significativo",V80)))</formula>
    </cfRule>
  </conditionalFormatting>
  <conditionalFormatting sqref="V80">
    <cfRule type="containsText" priority="106" dxfId="0" operator="containsText" stopIfTrue="1" text="significativo">
      <formula>NOT(ISERROR(SEARCH("significativo",V80)))</formula>
    </cfRule>
  </conditionalFormatting>
  <conditionalFormatting sqref="V80">
    <cfRule type="containsText" priority="105" dxfId="1" operator="containsText" stopIfTrue="1" text="No significativo">
      <formula>NOT(ISERROR(SEARCH("No significativo",V80)))</formula>
    </cfRule>
  </conditionalFormatting>
  <conditionalFormatting sqref="V81 X81">
    <cfRule type="containsText" priority="101" dxfId="1" operator="containsText" stopIfTrue="1" text="No significativo">
      <formula>NOT(ISERROR(SEARCH("No significativo",V81)))</formula>
    </cfRule>
    <cfRule type="containsText" priority="102" dxfId="0" operator="containsText" stopIfTrue="1" text="significativo">
      <formula>NOT(ISERROR(SEARCH("significativo",V81)))</formula>
    </cfRule>
  </conditionalFormatting>
  <conditionalFormatting sqref="V81 X81">
    <cfRule type="containsText" priority="100" dxfId="0" operator="containsText" stopIfTrue="1" text="significativo">
      <formula>NOT(ISERROR(SEARCH("significativo",V81)))</formula>
    </cfRule>
  </conditionalFormatting>
  <conditionalFormatting sqref="V81 X81">
    <cfRule type="containsText" priority="99" dxfId="1" operator="containsText" stopIfTrue="1" text="No significativo">
      <formula>NOT(ISERROR(SEARCH("No significativo",V81)))</formula>
    </cfRule>
  </conditionalFormatting>
  <conditionalFormatting sqref="X80">
    <cfRule type="containsText" priority="95" dxfId="1" operator="containsText" stopIfTrue="1" text="No significativo">
      <formula>NOT(ISERROR(SEARCH("No significativo",X80)))</formula>
    </cfRule>
    <cfRule type="containsText" priority="96" dxfId="0" operator="containsText" stopIfTrue="1" text="significativo">
      <formula>NOT(ISERROR(SEARCH("significativo",X80)))</formula>
    </cfRule>
  </conditionalFormatting>
  <conditionalFormatting sqref="X80">
    <cfRule type="containsText" priority="94" dxfId="0" operator="containsText" stopIfTrue="1" text="significativo">
      <formula>NOT(ISERROR(SEARCH("significativo",X80)))</formula>
    </cfRule>
  </conditionalFormatting>
  <conditionalFormatting sqref="X80">
    <cfRule type="containsText" priority="93" dxfId="1" operator="containsText" stopIfTrue="1" text="No significativo">
      <formula>NOT(ISERROR(SEARCH("No significativo",X80)))</formula>
    </cfRule>
  </conditionalFormatting>
  <conditionalFormatting sqref="X82">
    <cfRule type="containsText" priority="91" dxfId="1" operator="containsText" stopIfTrue="1" text="No significativo">
      <formula>NOT(ISERROR(SEARCH("No significativo",X82)))</formula>
    </cfRule>
    <cfRule type="containsText" priority="92" dxfId="0" operator="containsText" stopIfTrue="1" text="significativo">
      <formula>NOT(ISERROR(SEARCH("significativo",X82)))</formula>
    </cfRule>
  </conditionalFormatting>
  <conditionalFormatting sqref="X82">
    <cfRule type="containsText" priority="90" dxfId="0" operator="containsText" stopIfTrue="1" text="significativo">
      <formula>NOT(ISERROR(SEARCH("significativo",X82)))</formula>
    </cfRule>
  </conditionalFormatting>
  <conditionalFormatting sqref="V83">
    <cfRule type="containsText" priority="75" dxfId="1" operator="containsText" stopIfTrue="1" text="No significativo">
      <formula>NOT(ISERROR(SEARCH("No significativo",V83)))</formula>
    </cfRule>
  </conditionalFormatting>
  <conditionalFormatting sqref="V84">
    <cfRule type="containsText" priority="80" dxfId="0" operator="containsText" stopIfTrue="1" text="significativo">
      <formula>NOT(ISERROR(SEARCH("significativo",V84)))</formula>
    </cfRule>
  </conditionalFormatting>
  <conditionalFormatting sqref="V84">
    <cfRule type="containsText" priority="79" dxfId="1" operator="containsText" stopIfTrue="1" text="No significativo">
      <formula>NOT(ISERROR(SEARCH("No significativo",V84)))</formula>
    </cfRule>
  </conditionalFormatting>
  <conditionalFormatting sqref="V83">
    <cfRule type="containsText" priority="77" dxfId="1" operator="containsText" stopIfTrue="1" text="No significativo">
      <formula>NOT(ISERROR(SEARCH("No significativo",V83)))</formula>
    </cfRule>
    <cfRule type="containsText" priority="78" dxfId="0" operator="containsText" stopIfTrue="1" text="significativo">
      <formula>NOT(ISERROR(SEARCH("significativo",V83)))</formula>
    </cfRule>
  </conditionalFormatting>
  <conditionalFormatting sqref="V83">
    <cfRule type="containsText" priority="76" dxfId="0" operator="containsText" stopIfTrue="1" text="significativo">
      <formula>NOT(ISERROR(SEARCH("significativo",V83)))</formula>
    </cfRule>
  </conditionalFormatting>
  <conditionalFormatting sqref="V25:V26">
    <cfRule type="containsText" priority="33" dxfId="1" operator="containsText" stopIfTrue="1" text="No significativo">
      <formula>NOT(ISERROR(SEARCH("No significativo",V25)))</formula>
    </cfRule>
  </conditionalFormatting>
  <conditionalFormatting sqref="X71 V71">
    <cfRule type="containsText" priority="73" dxfId="1" operator="containsText" stopIfTrue="1" text="No significativo">
      <formula>NOT(ISERROR(SEARCH("No significativo",V71)))</formula>
    </cfRule>
    <cfRule type="containsText" priority="74" dxfId="0" operator="containsText" stopIfTrue="1" text="significativo">
      <formula>NOT(ISERROR(SEARCH("significativo",V71)))</formula>
    </cfRule>
  </conditionalFormatting>
  <conditionalFormatting sqref="X71">
    <cfRule type="containsText" priority="72" dxfId="0" operator="containsText" stopIfTrue="1" text="significativo">
      <formula>NOT(ISERROR(SEARCH("significativo",X71)))</formula>
    </cfRule>
  </conditionalFormatting>
  <conditionalFormatting sqref="X71">
    <cfRule type="containsText" priority="71" dxfId="1" operator="containsText" stopIfTrue="1" text="No significativo">
      <formula>NOT(ISERROR(SEARCH("No significativo",X71)))</formula>
    </cfRule>
  </conditionalFormatting>
  <conditionalFormatting sqref="V72">
    <cfRule type="containsText" priority="67" dxfId="1" operator="containsText" stopIfTrue="1" text="No significativo">
      <formula>NOT(ISERROR(SEARCH("No significativo",V72)))</formula>
    </cfRule>
    <cfRule type="containsText" priority="68" dxfId="0" operator="containsText" stopIfTrue="1" text="significativo">
      <formula>NOT(ISERROR(SEARCH("significativo",V72)))</formula>
    </cfRule>
  </conditionalFormatting>
  <conditionalFormatting sqref="V85">
    <cfRule type="containsText" priority="42" dxfId="0" operator="containsText" stopIfTrue="1" text="significativo">
      <formula>NOT(ISERROR(SEARCH("significativo",V85)))</formula>
    </cfRule>
  </conditionalFormatting>
  <conditionalFormatting sqref="V85">
    <cfRule type="containsText" priority="41" dxfId="1" operator="containsText" stopIfTrue="1" text="No significativo">
      <formula>NOT(ISERROR(SEARCH("No significativo",V85)))</formula>
    </cfRule>
  </conditionalFormatting>
  <conditionalFormatting sqref="X72">
    <cfRule type="containsText" priority="61" dxfId="1" operator="containsText" stopIfTrue="1" text="No significativo">
      <formula>NOT(ISERROR(SEARCH("No significativo",X72)))</formula>
    </cfRule>
    <cfRule type="containsText" priority="62" dxfId="0" operator="containsText" stopIfTrue="1" text="significativo">
      <formula>NOT(ISERROR(SEARCH("significativo",X72)))</formula>
    </cfRule>
  </conditionalFormatting>
  <conditionalFormatting sqref="X72">
    <cfRule type="containsText" priority="60" dxfId="0" operator="containsText" stopIfTrue="1" text="significativo">
      <formula>NOT(ISERROR(SEARCH("significativo",X72)))</formula>
    </cfRule>
  </conditionalFormatting>
  <conditionalFormatting sqref="X72">
    <cfRule type="containsText" priority="59" dxfId="1" operator="containsText" stopIfTrue="1" text="No significativo">
      <formula>NOT(ISERROR(SEARCH("No significativo",X72)))</formula>
    </cfRule>
  </conditionalFormatting>
  <conditionalFormatting sqref="V86">
    <cfRule type="containsText" priority="47" dxfId="1" operator="containsText" stopIfTrue="1" text="No significativo">
      <formula>NOT(ISERROR(SEARCH("No significativo",V86)))</formula>
    </cfRule>
    <cfRule type="containsText" priority="48" dxfId="0" operator="containsText" stopIfTrue="1" text="significativo">
      <formula>NOT(ISERROR(SEARCH("significativo",V86)))</formula>
    </cfRule>
  </conditionalFormatting>
  <conditionalFormatting sqref="V86">
    <cfRule type="containsText" priority="46" dxfId="0" operator="containsText" stopIfTrue="1" text="significativo">
      <formula>NOT(ISERROR(SEARCH("significativo",V86)))</formula>
    </cfRule>
  </conditionalFormatting>
  <conditionalFormatting sqref="V86">
    <cfRule type="containsText" priority="45" dxfId="1" operator="containsText" stopIfTrue="1" text="No significativo">
      <formula>NOT(ISERROR(SEARCH("No significativo",V86)))</formula>
    </cfRule>
  </conditionalFormatting>
  <conditionalFormatting sqref="V85">
    <cfRule type="containsText" priority="43" dxfId="1" operator="containsText" stopIfTrue="1" text="No significativo">
      <formula>NOT(ISERROR(SEARCH("No significativo",V85)))</formula>
    </cfRule>
    <cfRule type="containsText" priority="44" dxfId="0" operator="containsText" stopIfTrue="1" text="significativo">
      <formula>NOT(ISERROR(SEARCH("significativo",V85)))</formula>
    </cfRule>
  </conditionalFormatting>
  <conditionalFormatting sqref="V25:V26">
    <cfRule type="containsText" priority="35" dxfId="1" operator="containsText" stopIfTrue="1" text="No significativo">
      <formula>NOT(ISERROR(SEARCH("No significativo",V25)))</formula>
    </cfRule>
    <cfRule type="containsText" priority="36" dxfId="0" operator="containsText" stopIfTrue="1" text="significativo">
      <formula>NOT(ISERROR(SEARCH("significativo",V25)))</formula>
    </cfRule>
  </conditionalFormatting>
  <conditionalFormatting sqref="V25:V26">
    <cfRule type="containsText" priority="34" dxfId="0" operator="containsText" stopIfTrue="1" text="significativo">
      <formula>NOT(ISERROR(SEARCH("significativo",V25)))</formula>
    </cfRule>
  </conditionalFormatting>
  <conditionalFormatting sqref="X52:X55">
    <cfRule type="containsText" priority="31" dxfId="1" operator="containsText" stopIfTrue="1" text="No significativo">
      <formula>NOT(ISERROR(SEARCH("No significativo",X52)))</formula>
    </cfRule>
    <cfRule type="containsText" priority="32" dxfId="0" operator="containsText" stopIfTrue="1" text="significativo">
      <formula>NOT(ISERROR(SEARCH("significativo",X52)))</formula>
    </cfRule>
  </conditionalFormatting>
  <conditionalFormatting sqref="X52:X55">
    <cfRule type="containsText" priority="30" dxfId="0" operator="containsText" stopIfTrue="1" text="significativo">
      <formula>NOT(ISERROR(SEARCH("significativo",X52)))</formula>
    </cfRule>
  </conditionalFormatting>
  <conditionalFormatting sqref="X52:X55">
    <cfRule type="containsText" priority="29" dxfId="1" operator="containsText" stopIfTrue="1" text="No significativo">
      <formula>NOT(ISERROR(SEARCH("No significativo",X52)))</formula>
    </cfRule>
  </conditionalFormatting>
  <conditionalFormatting sqref="X58:X66">
    <cfRule type="containsText" priority="27" dxfId="1" operator="containsText" stopIfTrue="1" text="No significativo">
      <formula>NOT(ISERROR(SEARCH("No significativo",X58)))</formula>
    </cfRule>
    <cfRule type="containsText" priority="28" dxfId="0" operator="containsText" stopIfTrue="1" text="significativo">
      <formula>NOT(ISERROR(SEARCH("significativo",X58)))</formula>
    </cfRule>
  </conditionalFormatting>
  <conditionalFormatting sqref="X58:X66">
    <cfRule type="containsText" priority="26" dxfId="0" operator="containsText" stopIfTrue="1" text="significativo">
      <formula>NOT(ISERROR(SEARCH("significativo",X58)))</formula>
    </cfRule>
  </conditionalFormatting>
  <conditionalFormatting sqref="X58:X66">
    <cfRule type="containsText" priority="25" dxfId="1" operator="containsText" stopIfTrue="1" text="No significativo">
      <formula>NOT(ISERROR(SEARCH("No significativo",X58)))</formula>
    </cfRule>
  </conditionalFormatting>
  <conditionalFormatting sqref="X67">
    <cfRule type="containsText" priority="23" dxfId="1" operator="containsText" stopIfTrue="1" text="No significativo">
      <formula>NOT(ISERROR(SEARCH("No significativo",X67)))</formula>
    </cfRule>
    <cfRule type="containsText" priority="24" dxfId="0" operator="containsText" stopIfTrue="1" text="significativo">
      <formula>NOT(ISERROR(SEARCH("significativo",X67)))</formula>
    </cfRule>
  </conditionalFormatting>
  <conditionalFormatting sqref="X67">
    <cfRule type="containsText" priority="22" dxfId="0" operator="containsText" stopIfTrue="1" text="significativo">
      <formula>NOT(ISERROR(SEARCH("significativo",X67)))</formula>
    </cfRule>
  </conditionalFormatting>
  <conditionalFormatting sqref="X67">
    <cfRule type="containsText" priority="21" dxfId="1" operator="containsText" stopIfTrue="1" text="No significativo">
      <formula>NOT(ISERROR(SEARCH("No significativo",X67)))</formula>
    </cfRule>
  </conditionalFormatting>
  <conditionalFormatting sqref="X88">
    <cfRule type="containsText" priority="19" dxfId="1" operator="containsText" stopIfTrue="1" text="No significativo">
      <formula>NOT(ISERROR(SEARCH("No significativo",X88)))</formula>
    </cfRule>
    <cfRule type="containsText" priority="20" dxfId="0" operator="containsText" stopIfTrue="1" text="significativo">
      <formula>NOT(ISERROR(SEARCH("significativo",X88)))</formula>
    </cfRule>
  </conditionalFormatting>
  <conditionalFormatting sqref="X88">
    <cfRule type="containsText" priority="18" dxfId="0" operator="containsText" stopIfTrue="1" text="significativo">
      <formula>NOT(ISERROR(SEARCH("significativo",X88)))</formula>
    </cfRule>
  </conditionalFormatting>
  <conditionalFormatting sqref="X88">
    <cfRule type="containsText" priority="17" dxfId="1" operator="containsText" stopIfTrue="1" text="No significativo">
      <formula>NOT(ISERROR(SEARCH("No significativo",X88)))</formula>
    </cfRule>
  </conditionalFormatting>
  <conditionalFormatting sqref="X13">
    <cfRule type="containsText" priority="7" dxfId="1" operator="containsText" stopIfTrue="1" text="No significativo">
      <formula>NOT(ISERROR(SEARCH("No significativo",X13)))</formula>
    </cfRule>
    <cfRule type="containsText" priority="8" dxfId="0" operator="containsText" stopIfTrue="1" text="significativo">
      <formula>NOT(ISERROR(SEARCH("significativo",X13)))</formula>
    </cfRule>
  </conditionalFormatting>
  <conditionalFormatting sqref="X13">
    <cfRule type="containsText" priority="6" dxfId="0" operator="containsText" stopIfTrue="1" text="significativo">
      <formula>NOT(ISERROR(SEARCH("significativo",X13)))</formula>
    </cfRule>
  </conditionalFormatting>
  <conditionalFormatting sqref="X13">
    <cfRule type="containsText" priority="5" dxfId="1" operator="containsText" stopIfTrue="1" text="No significativo">
      <formula>NOT(ISERROR(SEARCH("No significativo",X13)))</formula>
    </cfRule>
  </conditionalFormatting>
  <conditionalFormatting sqref="W20">
    <cfRule type="containsText" priority="1" dxfId="1" operator="containsText" stopIfTrue="1" text="No significativo">
      <formula>NOT(ISERROR(SEARCH("No significativo",W20)))</formula>
    </cfRule>
    <cfRule type="containsText" priority="2" dxfId="0" operator="containsText" stopIfTrue="1" text="significativo">
      <formula>NOT(ISERROR(SEARCH("significativo",W20)))</formula>
    </cfRule>
  </conditionalFormatting>
  <dataValidations count="20">
    <dataValidation type="list" allowBlank="1" showInputMessage="1" showErrorMessage="1" sqref="M42:M43 M21:M23 M18:M19 M83 M79:M81 M63 M53:M61 M28 M37:M38 M34:M35 M10:M16 M45:M51 M68:M76 M85">
      <formula1>$M$105:$M$113</formula1>
    </dataValidation>
    <dataValidation type="list" allowBlank="1" showInputMessage="1" showErrorMessage="1" sqref="M32:M33">
      <formula1>$M$105:$M$112</formula1>
    </dataValidation>
    <dataValidation type="list" allowBlank="1" showInputMessage="1" showErrorMessage="1" sqref="A10 A34:A88 A28:A29">
      <formula1>$A$105:$A$128</formula1>
    </dataValidation>
    <dataValidation errorStyle="information" allowBlank="1" showInputMessage="1" showErrorMessage="1" sqref="B7 C28 B34 B38:B41 B54 B88:C88 B65 B68 B87 B10:C10 B28:B29"/>
    <dataValidation type="list" allowBlank="1" showInputMessage="1" showErrorMessage="1" sqref="M29:M31">
      <formula1>$M$56:$M$61</formula1>
    </dataValidation>
    <dataValidation type="list" allowBlank="1" showInputMessage="1" showErrorMessage="1" sqref="M65:M67">
      <formula1>$M$57:$M$65</formula1>
    </dataValidation>
    <dataValidation type="list" allowBlank="1" showInputMessage="1" showErrorMessage="1" sqref="M36 M88 M39:M41 M44">
      <formula1>$M$61:$M$66</formula1>
    </dataValidation>
    <dataValidation type="list" allowBlank="1" showInputMessage="1" showErrorMessage="1" sqref="M64 M62">
      <formula1>$M$59:$M$87</formula1>
    </dataValidation>
    <dataValidation type="list" allowBlank="1" showInputMessage="1" showErrorMessage="1" sqref="N10:N88">
      <formula1>"+,-"</formula1>
    </dataValidation>
    <dataValidation type="list" allowBlank="1" showInputMessage="1" showErrorMessage="1" sqref="S10:S88">
      <formula1>"Reversible,Recuperable,Irrecuperable"</formula1>
    </dataValidation>
    <dataValidation type="list" allowBlank="1" showInputMessage="1" showErrorMessage="1" sqref="R10:R88">
      <formula1>"Puntual,Local,Regional"</formula1>
    </dataValidation>
    <dataValidation type="list" allowBlank="1" showInputMessage="1" showErrorMessage="1" sqref="O10:Q88 T10:T88">
      <formula1>"Baja,Media,Alta"</formula1>
    </dataValidation>
    <dataValidation type="list" allowBlank="1" showInputMessage="1" showErrorMessage="1" sqref="I10:I88">
      <formula1>$F$105:$F$123</formula1>
    </dataValidation>
    <dataValidation type="list" allowBlank="1" showInputMessage="1" showErrorMessage="1" sqref="K10:K19 K21:K88">
      <formula1>$J$105:$J$117</formula1>
    </dataValidation>
    <dataValidation type="list" allowBlank="1" showInputMessage="1" showErrorMessage="1" sqref="M87">
      <formula1>$M$56:$M$88</formula1>
    </dataValidation>
    <dataValidation type="list" allowBlank="1" showInputMessage="1" showErrorMessage="1" sqref="M52">
      <formula1>$M$40:$M$92</formula1>
    </dataValidation>
    <dataValidation type="list" allowBlank="1" showInputMessage="1" showErrorMessage="1" sqref="M20">
      <formula1>$M$58:$M$67</formula1>
    </dataValidation>
    <dataValidation type="list" allowBlank="1" showInputMessage="1" showErrorMessage="1" sqref="K20">
      <formula1>$J$58:$J$66</formula1>
    </dataValidation>
    <dataValidation type="list" allowBlank="1" showInputMessage="1" showErrorMessage="1" sqref="M17 M25:M26 M77:M78 M82 M86">
      <formula1>$M$97:$M$110</formula1>
    </dataValidation>
    <dataValidation type="list" allowBlank="1" showInputMessage="1" showErrorMessage="1" sqref="M84 M27 M24">
      <formula1>$M$96:$M$109</formula1>
    </dataValidation>
  </dataValidations>
  <printOptions/>
  <pageMargins left="0.7086614173228347" right="0.7086614173228347" top="0.7480314960629921" bottom="0.7480314960629921" header="0.31496062992125984" footer="0.31496062992125984"/>
  <pageSetup horizontalDpi="360" verticalDpi="360" orientation="landscape" paperSize="9" scale="13" r:id="rId4"/>
  <rowBreaks count="2" manualBreakCount="2">
    <brk id="27" max="25" man="1"/>
    <brk id="45" max="25" man="1"/>
  </rowBreaks>
  <drawing r:id="rId3"/>
  <legacyDrawing r:id="rId2"/>
</worksheet>
</file>

<file path=xl/worksheets/sheet2.xml><?xml version="1.0" encoding="utf-8"?>
<worksheet xmlns="http://schemas.openxmlformats.org/spreadsheetml/2006/main" xmlns:r="http://schemas.openxmlformats.org/officeDocument/2006/relationships">
  <dimension ref="A3:H114"/>
  <sheetViews>
    <sheetView zoomScalePageLayoutView="0" workbookViewId="0" topLeftCell="A1">
      <selection activeCell="H6" sqref="H6"/>
    </sheetView>
  </sheetViews>
  <sheetFormatPr defaultColWidth="11.421875" defaultRowHeight="15"/>
  <cols>
    <col min="2" max="2" width="22.140625" style="0" customWidth="1"/>
    <col min="4" max="4" width="17.28125" style="0" customWidth="1"/>
  </cols>
  <sheetData>
    <row r="3" spans="1:8" ht="15">
      <c r="A3" t="s">
        <v>6</v>
      </c>
      <c r="B3">
        <v>1</v>
      </c>
      <c r="D3" t="s">
        <v>6</v>
      </c>
      <c r="E3">
        <v>1</v>
      </c>
      <c r="G3" t="s">
        <v>6</v>
      </c>
      <c r="H3">
        <v>1</v>
      </c>
    </row>
    <row r="4" spans="1:8" ht="15">
      <c r="A4" t="s">
        <v>7</v>
      </c>
      <c r="B4">
        <v>5</v>
      </c>
      <c r="D4" t="s">
        <v>7</v>
      </c>
      <c r="E4">
        <v>5</v>
      </c>
      <c r="G4" t="s">
        <v>7</v>
      </c>
      <c r="H4">
        <v>5</v>
      </c>
    </row>
    <row r="5" spans="1:8" ht="15">
      <c r="A5" t="s">
        <v>8</v>
      </c>
      <c r="B5">
        <v>10</v>
      </c>
      <c r="D5" t="s">
        <v>8</v>
      </c>
      <c r="E5">
        <v>10</v>
      </c>
      <c r="G5" t="s">
        <v>8</v>
      </c>
      <c r="H5">
        <v>10</v>
      </c>
    </row>
    <row r="8" spans="1:8" ht="15">
      <c r="A8" t="s">
        <v>9</v>
      </c>
      <c r="B8">
        <v>1</v>
      </c>
      <c r="D8" t="s">
        <v>15</v>
      </c>
      <c r="E8">
        <v>1</v>
      </c>
      <c r="G8" t="s">
        <v>6</v>
      </c>
      <c r="H8">
        <v>1</v>
      </c>
    </row>
    <row r="9" spans="1:8" ht="15">
      <c r="A9" t="s">
        <v>10</v>
      </c>
      <c r="B9">
        <v>5</v>
      </c>
      <c r="D9" t="s">
        <v>11</v>
      </c>
      <c r="E9">
        <v>5</v>
      </c>
      <c r="G9" t="s">
        <v>7</v>
      </c>
      <c r="H9">
        <v>5</v>
      </c>
    </row>
    <row r="10" spans="1:8" ht="15">
      <c r="A10" t="s">
        <v>14</v>
      </c>
      <c r="B10">
        <v>10</v>
      </c>
      <c r="D10" t="s">
        <v>12</v>
      </c>
      <c r="E10">
        <v>10</v>
      </c>
      <c r="G10" t="s">
        <v>8</v>
      </c>
      <c r="H10">
        <v>10</v>
      </c>
    </row>
    <row r="14" spans="1:2" ht="15">
      <c r="A14">
        <v>0</v>
      </c>
      <c r="B14" t="s">
        <v>13</v>
      </c>
    </row>
    <row r="15" spans="1:2" ht="15">
      <c r="A15">
        <v>1</v>
      </c>
      <c r="B15" t="s">
        <v>13</v>
      </c>
    </row>
    <row r="16" spans="1:2" ht="15">
      <c r="A16">
        <v>2</v>
      </c>
      <c r="B16" t="s">
        <v>13</v>
      </c>
    </row>
    <row r="17" spans="1:2" ht="15">
      <c r="A17">
        <v>3</v>
      </c>
      <c r="B17" t="s">
        <v>13</v>
      </c>
    </row>
    <row r="18" spans="1:2" ht="15">
      <c r="A18">
        <v>4</v>
      </c>
      <c r="B18" t="s">
        <v>13</v>
      </c>
    </row>
    <row r="19" spans="1:2" ht="15">
      <c r="A19">
        <v>5</v>
      </c>
      <c r="B19" t="s">
        <v>13</v>
      </c>
    </row>
    <row r="20" spans="1:2" ht="15">
      <c r="A20">
        <v>6</v>
      </c>
      <c r="B20" t="s">
        <v>13</v>
      </c>
    </row>
    <row r="21" spans="1:2" ht="15">
      <c r="A21">
        <v>7</v>
      </c>
      <c r="B21" t="s">
        <v>13</v>
      </c>
    </row>
    <row r="22" spans="1:2" ht="15">
      <c r="A22">
        <v>8</v>
      </c>
      <c r="B22" t="s">
        <v>13</v>
      </c>
    </row>
    <row r="23" spans="1:2" ht="15">
      <c r="A23">
        <v>9</v>
      </c>
      <c r="B23" t="s">
        <v>13</v>
      </c>
    </row>
    <row r="24" spans="1:2" ht="15">
      <c r="A24">
        <v>10</v>
      </c>
      <c r="B24" t="s">
        <v>13</v>
      </c>
    </row>
    <row r="25" spans="1:2" ht="15">
      <c r="A25">
        <v>11</v>
      </c>
      <c r="B25" t="s">
        <v>13</v>
      </c>
    </row>
    <row r="26" spans="1:2" ht="15">
      <c r="A26">
        <v>12</v>
      </c>
      <c r="B26" t="s">
        <v>13</v>
      </c>
    </row>
    <row r="27" spans="1:2" ht="15">
      <c r="A27">
        <v>13</v>
      </c>
      <c r="B27" t="s">
        <v>13</v>
      </c>
    </row>
    <row r="28" spans="1:2" ht="15">
      <c r="A28">
        <v>14</v>
      </c>
      <c r="B28" t="s">
        <v>13</v>
      </c>
    </row>
    <row r="29" spans="1:2" ht="15">
      <c r="A29">
        <v>15</v>
      </c>
      <c r="B29" t="s">
        <v>13</v>
      </c>
    </row>
    <row r="30" spans="1:2" ht="15">
      <c r="A30">
        <v>16</v>
      </c>
      <c r="B30" t="s">
        <v>13</v>
      </c>
    </row>
    <row r="31" spans="1:2" ht="15">
      <c r="A31">
        <v>17</v>
      </c>
      <c r="B31" t="s">
        <v>13</v>
      </c>
    </row>
    <row r="32" spans="1:2" ht="15">
      <c r="A32">
        <v>18</v>
      </c>
      <c r="B32" t="s">
        <v>13</v>
      </c>
    </row>
    <row r="33" spans="1:2" ht="15">
      <c r="A33">
        <v>19</v>
      </c>
      <c r="B33" t="s">
        <v>13</v>
      </c>
    </row>
    <row r="34" spans="1:2" ht="15">
      <c r="A34">
        <v>20</v>
      </c>
      <c r="B34" t="s">
        <v>13</v>
      </c>
    </row>
    <row r="35" spans="1:2" ht="15">
      <c r="A35">
        <v>21</v>
      </c>
      <c r="B35" t="s">
        <v>13</v>
      </c>
    </row>
    <row r="36" spans="1:2" ht="15">
      <c r="A36">
        <v>22</v>
      </c>
      <c r="B36" t="s">
        <v>13</v>
      </c>
    </row>
    <row r="37" spans="1:2" ht="15">
      <c r="A37">
        <v>23</v>
      </c>
      <c r="B37" t="s">
        <v>13</v>
      </c>
    </row>
    <row r="38" spans="1:2" ht="15">
      <c r="A38">
        <v>24</v>
      </c>
      <c r="B38" t="s">
        <v>13</v>
      </c>
    </row>
    <row r="39" spans="1:2" ht="15">
      <c r="A39">
        <v>25</v>
      </c>
      <c r="B39" t="s">
        <v>13</v>
      </c>
    </row>
    <row r="40" spans="1:2" ht="15">
      <c r="A40">
        <v>26</v>
      </c>
      <c r="B40" t="s">
        <v>13</v>
      </c>
    </row>
    <row r="41" spans="1:2" ht="15">
      <c r="A41">
        <v>27</v>
      </c>
      <c r="B41" t="s">
        <v>13</v>
      </c>
    </row>
    <row r="42" spans="1:2" ht="15">
      <c r="A42">
        <v>28</v>
      </c>
      <c r="B42" t="s">
        <v>13</v>
      </c>
    </row>
    <row r="43" spans="1:2" ht="15">
      <c r="A43">
        <v>29</v>
      </c>
      <c r="B43" t="s">
        <v>13</v>
      </c>
    </row>
    <row r="44" spans="1:2" ht="15">
      <c r="A44">
        <v>30</v>
      </c>
      <c r="B44" t="s">
        <v>13</v>
      </c>
    </row>
    <row r="45" spans="1:2" ht="15">
      <c r="A45">
        <v>31</v>
      </c>
      <c r="B45" t="s">
        <v>16</v>
      </c>
    </row>
    <row r="46" spans="1:2" ht="15">
      <c r="A46">
        <v>32</v>
      </c>
      <c r="B46" t="s">
        <v>16</v>
      </c>
    </row>
    <row r="47" spans="1:2" ht="15">
      <c r="A47">
        <v>33</v>
      </c>
      <c r="B47" t="s">
        <v>16</v>
      </c>
    </row>
    <row r="48" spans="1:2" ht="15">
      <c r="A48">
        <v>34</v>
      </c>
      <c r="B48" t="s">
        <v>16</v>
      </c>
    </row>
    <row r="49" spans="1:2" ht="15">
      <c r="A49">
        <v>35</v>
      </c>
      <c r="B49" t="s">
        <v>16</v>
      </c>
    </row>
    <row r="50" spans="1:2" ht="15">
      <c r="A50">
        <v>36</v>
      </c>
      <c r="B50" t="s">
        <v>16</v>
      </c>
    </row>
    <row r="51" spans="1:2" ht="15">
      <c r="A51">
        <v>37</v>
      </c>
      <c r="B51" t="s">
        <v>16</v>
      </c>
    </row>
    <row r="52" spans="1:2" ht="15">
      <c r="A52">
        <v>38</v>
      </c>
      <c r="B52" t="s">
        <v>16</v>
      </c>
    </row>
    <row r="53" spans="1:2" ht="15">
      <c r="A53">
        <v>39</v>
      </c>
      <c r="B53" t="s">
        <v>16</v>
      </c>
    </row>
    <row r="54" spans="1:2" ht="15">
      <c r="A54">
        <v>40</v>
      </c>
      <c r="B54" t="s">
        <v>16</v>
      </c>
    </row>
    <row r="55" spans="1:2" ht="15">
      <c r="A55">
        <v>41</v>
      </c>
      <c r="B55" t="s">
        <v>16</v>
      </c>
    </row>
    <row r="56" spans="1:2" ht="15">
      <c r="A56">
        <v>42</v>
      </c>
      <c r="B56" t="s">
        <v>16</v>
      </c>
    </row>
    <row r="57" spans="1:2" ht="15">
      <c r="A57">
        <v>43</v>
      </c>
      <c r="B57" t="s">
        <v>16</v>
      </c>
    </row>
    <row r="58" spans="1:2" ht="15">
      <c r="A58">
        <v>44</v>
      </c>
      <c r="B58" t="s">
        <v>16</v>
      </c>
    </row>
    <row r="59" spans="1:2" ht="15">
      <c r="A59">
        <v>45</v>
      </c>
      <c r="B59" t="s">
        <v>16</v>
      </c>
    </row>
    <row r="60" spans="1:2" ht="15">
      <c r="A60">
        <v>46</v>
      </c>
      <c r="B60" t="s">
        <v>16</v>
      </c>
    </row>
    <row r="61" spans="1:2" ht="15">
      <c r="A61">
        <v>47</v>
      </c>
      <c r="B61" t="s">
        <v>16</v>
      </c>
    </row>
    <row r="62" spans="1:2" ht="15">
      <c r="A62">
        <v>48</v>
      </c>
      <c r="B62" t="s">
        <v>16</v>
      </c>
    </row>
    <row r="63" spans="1:2" ht="15">
      <c r="A63">
        <v>49</v>
      </c>
      <c r="B63" t="s">
        <v>16</v>
      </c>
    </row>
    <row r="64" spans="1:2" ht="15">
      <c r="A64">
        <v>50</v>
      </c>
      <c r="B64" t="s">
        <v>16</v>
      </c>
    </row>
    <row r="65" spans="1:2" ht="15">
      <c r="A65">
        <v>51</v>
      </c>
      <c r="B65" t="s">
        <v>16</v>
      </c>
    </row>
    <row r="66" spans="1:2" ht="15">
      <c r="A66">
        <v>52</v>
      </c>
      <c r="B66" t="s">
        <v>16</v>
      </c>
    </row>
    <row r="67" spans="1:2" ht="15">
      <c r="A67">
        <v>53</v>
      </c>
      <c r="B67" t="s">
        <v>16</v>
      </c>
    </row>
    <row r="68" spans="1:2" ht="15">
      <c r="A68">
        <v>54</v>
      </c>
      <c r="B68" t="s">
        <v>16</v>
      </c>
    </row>
    <row r="69" spans="1:2" ht="15">
      <c r="A69">
        <v>55</v>
      </c>
      <c r="B69" t="s">
        <v>16</v>
      </c>
    </row>
    <row r="70" spans="1:2" ht="15">
      <c r="A70">
        <v>56</v>
      </c>
      <c r="B70" t="s">
        <v>16</v>
      </c>
    </row>
    <row r="71" spans="1:2" ht="15">
      <c r="A71">
        <v>57</v>
      </c>
      <c r="B71" t="s">
        <v>16</v>
      </c>
    </row>
    <row r="72" spans="1:2" ht="15">
      <c r="A72">
        <v>58</v>
      </c>
      <c r="B72" t="s">
        <v>16</v>
      </c>
    </row>
    <row r="73" spans="1:2" ht="15">
      <c r="A73">
        <v>59</v>
      </c>
      <c r="B73" t="s">
        <v>16</v>
      </c>
    </row>
    <row r="74" spans="1:2" ht="15">
      <c r="A74">
        <v>60</v>
      </c>
      <c r="B74" t="s">
        <v>16</v>
      </c>
    </row>
    <row r="75" spans="1:2" ht="15">
      <c r="A75">
        <v>61</v>
      </c>
      <c r="B75" t="s">
        <v>16</v>
      </c>
    </row>
    <row r="76" spans="1:2" ht="15">
      <c r="A76">
        <v>62</v>
      </c>
      <c r="B76" t="s">
        <v>16</v>
      </c>
    </row>
    <row r="77" spans="1:2" ht="15">
      <c r="A77">
        <v>63</v>
      </c>
      <c r="B77" t="s">
        <v>16</v>
      </c>
    </row>
    <row r="78" spans="1:2" ht="15">
      <c r="A78">
        <v>64</v>
      </c>
      <c r="B78" t="s">
        <v>16</v>
      </c>
    </row>
    <row r="79" spans="1:2" ht="15">
      <c r="A79">
        <v>65</v>
      </c>
      <c r="B79" t="s">
        <v>16</v>
      </c>
    </row>
    <row r="80" spans="1:2" ht="15">
      <c r="A80">
        <v>66</v>
      </c>
      <c r="B80" t="s">
        <v>16</v>
      </c>
    </row>
    <row r="81" spans="1:2" ht="15">
      <c r="A81">
        <v>67</v>
      </c>
      <c r="B81" t="s">
        <v>16</v>
      </c>
    </row>
    <row r="82" spans="1:2" ht="15">
      <c r="A82">
        <v>68</v>
      </c>
      <c r="B82" t="s">
        <v>16</v>
      </c>
    </row>
    <row r="83" spans="1:2" ht="15">
      <c r="A83">
        <v>69</v>
      </c>
      <c r="B83" t="s">
        <v>16</v>
      </c>
    </row>
    <row r="84" spans="1:2" ht="15">
      <c r="A84">
        <v>70</v>
      </c>
      <c r="B84" t="s">
        <v>16</v>
      </c>
    </row>
    <row r="85" spans="1:2" ht="15">
      <c r="A85">
        <v>71</v>
      </c>
      <c r="B85" t="s">
        <v>16</v>
      </c>
    </row>
    <row r="86" spans="1:2" ht="15">
      <c r="A86">
        <v>72</v>
      </c>
      <c r="B86" t="s">
        <v>16</v>
      </c>
    </row>
    <row r="87" spans="1:2" ht="15">
      <c r="A87">
        <v>73</v>
      </c>
      <c r="B87" t="s">
        <v>16</v>
      </c>
    </row>
    <row r="88" spans="1:2" ht="15">
      <c r="A88">
        <v>74</v>
      </c>
      <c r="B88" t="s">
        <v>16</v>
      </c>
    </row>
    <row r="89" spans="1:2" ht="15">
      <c r="A89">
        <v>75</v>
      </c>
      <c r="B89" t="s">
        <v>16</v>
      </c>
    </row>
    <row r="90" spans="1:2" ht="15">
      <c r="A90">
        <v>76</v>
      </c>
      <c r="B90" t="s">
        <v>16</v>
      </c>
    </row>
    <row r="91" spans="1:2" ht="15">
      <c r="A91">
        <v>77</v>
      </c>
      <c r="B91" t="s">
        <v>16</v>
      </c>
    </row>
    <row r="92" spans="1:2" ht="15">
      <c r="A92">
        <v>78</v>
      </c>
      <c r="B92" t="s">
        <v>16</v>
      </c>
    </row>
    <row r="93" spans="1:2" ht="15">
      <c r="A93">
        <v>79</v>
      </c>
      <c r="B93" t="s">
        <v>16</v>
      </c>
    </row>
    <row r="94" spans="1:2" ht="15">
      <c r="A94">
        <v>80</v>
      </c>
      <c r="B94" t="s">
        <v>16</v>
      </c>
    </row>
    <row r="95" spans="1:2" ht="15">
      <c r="A95">
        <v>81</v>
      </c>
      <c r="B95" t="s">
        <v>16</v>
      </c>
    </row>
    <row r="96" spans="1:2" ht="15">
      <c r="A96">
        <v>82</v>
      </c>
      <c r="B96" t="s">
        <v>16</v>
      </c>
    </row>
    <row r="97" spans="1:2" ht="15">
      <c r="A97">
        <v>83</v>
      </c>
      <c r="B97" t="s">
        <v>16</v>
      </c>
    </row>
    <row r="98" spans="1:2" ht="15">
      <c r="A98">
        <v>84</v>
      </c>
      <c r="B98" t="s">
        <v>16</v>
      </c>
    </row>
    <row r="99" spans="1:2" ht="15">
      <c r="A99">
        <v>85</v>
      </c>
      <c r="B99" t="s">
        <v>16</v>
      </c>
    </row>
    <row r="100" spans="1:2" ht="15">
      <c r="A100">
        <v>86</v>
      </c>
      <c r="B100" t="s">
        <v>16</v>
      </c>
    </row>
    <row r="101" spans="1:2" ht="15">
      <c r="A101">
        <v>87</v>
      </c>
      <c r="B101" t="s">
        <v>16</v>
      </c>
    </row>
    <row r="102" spans="1:2" ht="15">
      <c r="A102">
        <v>88</v>
      </c>
      <c r="B102" t="s">
        <v>16</v>
      </c>
    </row>
    <row r="103" spans="1:2" ht="15">
      <c r="A103">
        <v>89</v>
      </c>
      <c r="B103" t="s">
        <v>16</v>
      </c>
    </row>
    <row r="104" spans="1:2" ht="15">
      <c r="A104">
        <v>90</v>
      </c>
      <c r="B104" t="s">
        <v>16</v>
      </c>
    </row>
    <row r="105" spans="1:2" ht="15">
      <c r="A105">
        <v>91</v>
      </c>
      <c r="B105" t="s">
        <v>16</v>
      </c>
    </row>
    <row r="106" spans="1:2" ht="15">
      <c r="A106">
        <v>92</v>
      </c>
      <c r="B106" t="s">
        <v>16</v>
      </c>
    </row>
    <row r="107" spans="1:2" ht="15">
      <c r="A107">
        <v>93</v>
      </c>
      <c r="B107" t="s">
        <v>16</v>
      </c>
    </row>
    <row r="108" spans="1:2" ht="15">
      <c r="A108">
        <v>94</v>
      </c>
      <c r="B108" t="s">
        <v>16</v>
      </c>
    </row>
    <row r="109" spans="1:2" ht="15">
      <c r="A109">
        <v>95</v>
      </c>
      <c r="B109" t="s">
        <v>16</v>
      </c>
    </row>
    <row r="110" spans="1:2" ht="15">
      <c r="A110">
        <v>96</v>
      </c>
      <c r="B110" t="s">
        <v>16</v>
      </c>
    </row>
    <row r="111" spans="1:2" ht="15">
      <c r="A111">
        <v>97</v>
      </c>
      <c r="B111" t="s">
        <v>16</v>
      </c>
    </row>
    <row r="112" spans="1:2" ht="15">
      <c r="A112">
        <v>98</v>
      </c>
      <c r="B112" t="s">
        <v>16</v>
      </c>
    </row>
    <row r="113" spans="1:2" ht="15">
      <c r="A113">
        <v>99</v>
      </c>
      <c r="B113" t="s">
        <v>16</v>
      </c>
    </row>
    <row r="114" spans="1:2" ht="15">
      <c r="A114">
        <v>100</v>
      </c>
      <c r="B114" t="s">
        <v>16</v>
      </c>
    </row>
  </sheetData>
  <sheetProtection password="A8C0" sheet="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4:F80"/>
  <sheetViews>
    <sheetView zoomScalePageLayoutView="0" workbookViewId="0" topLeftCell="A1">
      <selection activeCell="L14" sqref="L14"/>
    </sheetView>
  </sheetViews>
  <sheetFormatPr defaultColWidth="11.421875" defaultRowHeight="15"/>
  <cols>
    <col min="3" max="3" width="19.57421875" style="0" customWidth="1"/>
    <col min="5" max="5" width="15.7109375" style="0" customWidth="1"/>
  </cols>
  <sheetData>
    <row r="4" spans="2:6" ht="15">
      <c r="B4">
        <v>1</v>
      </c>
      <c r="C4" t="s">
        <v>16</v>
      </c>
      <c r="E4" t="s">
        <v>13</v>
      </c>
      <c r="F4" t="s">
        <v>16</v>
      </c>
    </row>
    <row r="5" spans="2:6" ht="15">
      <c r="B5">
        <v>2</v>
      </c>
      <c r="C5" t="s">
        <v>16</v>
      </c>
      <c r="E5">
        <f>COUNTIF(C4:C80,E4)</f>
        <v>61</v>
      </c>
      <c r="F5">
        <f>COUNTIF(C4:C80,F4)</f>
        <v>16</v>
      </c>
    </row>
    <row r="6" spans="2:3" ht="15">
      <c r="B6">
        <v>3</v>
      </c>
      <c r="C6" t="s">
        <v>16</v>
      </c>
    </row>
    <row r="7" spans="2:3" ht="15">
      <c r="B7">
        <v>4</v>
      </c>
      <c r="C7" t="s">
        <v>13</v>
      </c>
    </row>
    <row r="8" spans="2:3" ht="15">
      <c r="B8">
        <v>5</v>
      </c>
      <c r="C8" t="s">
        <v>13</v>
      </c>
    </row>
    <row r="9" spans="2:3" ht="15">
      <c r="B9">
        <v>6</v>
      </c>
      <c r="C9" t="s">
        <v>13</v>
      </c>
    </row>
    <row r="10" spans="2:3" ht="15">
      <c r="B10">
        <v>7</v>
      </c>
      <c r="C10" t="s">
        <v>13</v>
      </c>
    </row>
    <row r="11" spans="2:3" ht="15">
      <c r="B11">
        <v>8</v>
      </c>
      <c r="C11" t="s">
        <v>13</v>
      </c>
    </row>
    <row r="12" spans="2:3" ht="15">
      <c r="B12">
        <v>9</v>
      </c>
      <c r="C12" t="s">
        <v>13</v>
      </c>
    </row>
    <row r="13" spans="2:3" ht="15">
      <c r="B13">
        <v>10</v>
      </c>
      <c r="C13" t="s">
        <v>13</v>
      </c>
    </row>
    <row r="14" spans="2:3" ht="15">
      <c r="B14">
        <v>11</v>
      </c>
      <c r="C14" t="s">
        <v>13</v>
      </c>
    </row>
    <row r="15" spans="2:3" ht="15">
      <c r="B15">
        <v>12</v>
      </c>
      <c r="C15" t="s">
        <v>13</v>
      </c>
    </row>
    <row r="16" spans="2:3" ht="15">
      <c r="B16">
        <v>13</v>
      </c>
      <c r="C16" t="s">
        <v>13</v>
      </c>
    </row>
    <row r="17" spans="2:3" ht="15">
      <c r="B17">
        <v>14</v>
      </c>
      <c r="C17" t="s">
        <v>13</v>
      </c>
    </row>
    <row r="18" spans="2:3" ht="15">
      <c r="B18">
        <v>15</v>
      </c>
      <c r="C18" t="s">
        <v>13</v>
      </c>
    </row>
    <row r="19" spans="2:3" ht="15">
      <c r="B19">
        <v>16</v>
      </c>
      <c r="C19" t="s">
        <v>16</v>
      </c>
    </row>
    <row r="20" spans="2:3" ht="15">
      <c r="B20">
        <v>17</v>
      </c>
      <c r="C20" t="s">
        <v>16</v>
      </c>
    </row>
    <row r="21" spans="2:3" ht="15">
      <c r="B21">
        <v>18</v>
      </c>
      <c r="C21" t="s">
        <v>13</v>
      </c>
    </row>
    <row r="22" spans="2:3" ht="15">
      <c r="B22">
        <v>19</v>
      </c>
      <c r="C22" t="s">
        <v>13</v>
      </c>
    </row>
    <row r="23" spans="2:3" ht="15">
      <c r="B23">
        <v>20</v>
      </c>
      <c r="C23" t="s">
        <v>13</v>
      </c>
    </row>
    <row r="24" spans="2:3" ht="15">
      <c r="B24">
        <v>21</v>
      </c>
      <c r="C24" t="s">
        <v>13</v>
      </c>
    </row>
    <row r="25" spans="2:3" ht="15">
      <c r="B25">
        <v>22</v>
      </c>
      <c r="C25" t="s">
        <v>13</v>
      </c>
    </row>
    <row r="26" spans="2:3" ht="15">
      <c r="B26">
        <v>23</v>
      </c>
      <c r="C26" t="s">
        <v>16</v>
      </c>
    </row>
    <row r="27" spans="2:3" ht="15">
      <c r="B27">
        <v>24</v>
      </c>
      <c r="C27" t="s">
        <v>16</v>
      </c>
    </row>
    <row r="28" spans="2:3" ht="15">
      <c r="B28">
        <v>25</v>
      </c>
      <c r="C28" t="s">
        <v>13</v>
      </c>
    </row>
    <row r="29" spans="2:3" ht="15">
      <c r="B29">
        <v>26</v>
      </c>
      <c r="C29" t="s">
        <v>16</v>
      </c>
    </row>
    <row r="30" spans="2:3" ht="15">
      <c r="B30">
        <v>27</v>
      </c>
      <c r="C30" t="s">
        <v>16</v>
      </c>
    </row>
    <row r="31" spans="2:3" ht="15">
      <c r="B31">
        <v>28</v>
      </c>
      <c r="C31" t="s">
        <v>13</v>
      </c>
    </row>
    <row r="32" spans="2:3" ht="15">
      <c r="B32">
        <v>29</v>
      </c>
      <c r="C32" t="s">
        <v>13</v>
      </c>
    </row>
    <row r="33" spans="2:3" ht="15">
      <c r="B33">
        <v>30</v>
      </c>
      <c r="C33" t="s">
        <v>13</v>
      </c>
    </row>
    <row r="34" spans="2:3" ht="15">
      <c r="B34">
        <v>31</v>
      </c>
      <c r="C34" t="s">
        <v>13</v>
      </c>
    </row>
    <row r="35" spans="2:3" ht="15">
      <c r="B35">
        <v>32</v>
      </c>
      <c r="C35" t="s">
        <v>13</v>
      </c>
    </row>
    <row r="36" spans="2:3" ht="15">
      <c r="B36">
        <v>33</v>
      </c>
      <c r="C36" t="s">
        <v>13</v>
      </c>
    </row>
    <row r="37" spans="2:3" ht="15">
      <c r="B37">
        <v>34</v>
      </c>
      <c r="C37" t="s">
        <v>16</v>
      </c>
    </row>
    <row r="38" spans="2:3" ht="15">
      <c r="B38">
        <v>35</v>
      </c>
      <c r="C38" t="s">
        <v>13</v>
      </c>
    </row>
    <row r="39" spans="2:3" ht="15">
      <c r="B39">
        <v>36</v>
      </c>
      <c r="C39" t="s">
        <v>13</v>
      </c>
    </row>
    <row r="40" spans="2:3" ht="15">
      <c r="B40">
        <v>37</v>
      </c>
      <c r="C40" t="s">
        <v>13</v>
      </c>
    </row>
    <row r="41" spans="2:3" ht="15">
      <c r="B41">
        <v>38</v>
      </c>
      <c r="C41" t="s">
        <v>13</v>
      </c>
    </row>
    <row r="42" spans="2:3" ht="15">
      <c r="B42">
        <v>39</v>
      </c>
      <c r="C42" t="s">
        <v>13</v>
      </c>
    </row>
    <row r="43" spans="2:3" ht="15">
      <c r="B43">
        <v>40</v>
      </c>
      <c r="C43" t="s">
        <v>13</v>
      </c>
    </row>
    <row r="44" spans="2:3" ht="15">
      <c r="B44">
        <v>41</v>
      </c>
      <c r="C44" t="s">
        <v>16</v>
      </c>
    </row>
    <row r="45" spans="2:3" ht="15">
      <c r="B45">
        <v>42</v>
      </c>
      <c r="C45" t="s">
        <v>13</v>
      </c>
    </row>
    <row r="46" spans="2:3" ht="15">
      <c r="B46">
        <v>43</v>
      </c>
      <c r="C46" t="s">
        <v>13</v>
      </c>
    </row>
    <row r="47" spans="2:3" ht="15">
      <c r="B47">
        <v>44</v>
      </c>
      <c r="C47" t="s">
        <v>13</v>
      </c>
    </row>
    <row r="48" spans="2:3" ht="15">
      <c r="B48">
        <v>45</v>
      </c>
      <c r="C48" t="s">
        <v>13</v>
      </c>
    </row>
    <row r="49" spans="2:3" ht="15">
      <c r="B49">
        <v>46</v>
      </c>
      <c r="C49" t="s">
        <v>13</v>
      </c>
    </row>
    <row r="50" spans="2:3" ht="15">
      <c r="B50">
        <v>47</v>
      </c>
      <c r="C50" t="s">
        <v>16</v>
      </c>
    </row>
    <row r="51" spans="2:3" ht="15">
      <c r="B51">
        <v>48</v>
      </c>
      <c r="C51" t="s">
        <v>13</v>
      </c>
    </row>
    <row r="52" spans="2:3" ht="15">
      <c r="B52">
        <v>49</v>
      </c>
      <c r="C52" t="s">
        <v>13</v>
      </c>
    </row>
    <row r="53" spans="2:3" ht="15">
      <c r="B53">
        <v>50</v>
      </c>
      <c r="C53" t="s">
        <v>13</v>
      </c>
    </row>
    <row r="54" spans="2:3" ht="15">
      <c r="B54">
        <v>51</v>
      </c>
      <c r="C54" t="s">
        <v>13</v>
      </c>
    </row>
    <row r="55" spans="2:3" ht="15">
      <c r="B55">
        <v>52</v>
      </c>
      <c r="C55" t="s">
        <v>16</v>
      </c>
    </row>
    <row r="56" spans="2:3" ht="15">
      <c r="B56">
        <v>53</v>
      </c>
      <c r="C56" t="s">
        <v>13</v>
      </c>
    </row>
    <row r="57" spans="2:3" ht="15">
      <c r="B57">
        <v>54</v>
      </c>
      <c r="C57" t="s">
        <v>16</v>
      </c>
    </row>
    <row r="58" spans="2:3" ht="15">
      <c r="B58">
        <v>55</v>
      </c>
      <c r="C58" t="s">
        <v>13</v>
      </c>
    </row>
    <row r="59" spans="2:3" ht="15">
      <c r="B59">
        <v>56</v>
      </c>
      <c r="C59" t="s">
        <v>16</v>
      </c>
    </row>
    <row r="60" spans="2:3" ht="15">
      <c r="B60">
        <v>57</v>
      </c>
      <c r="C60" t="s">
        <v>13</v>
      </c>
    </row>
    <row r="61" spans="2:3" ht="15">
      <c r="B61">
        <v>58</v>
      </c>
      <c r="C61" t="s">
        <v>13</v>
      </c>
    </row>
    <row r="62" spans="2:3" ht="15">
      <c r="B62">
        <v>59</v>
      </c>
      <c r="C62" t="s">
        <v>13</v>
      </c>
    </row>
    <row r="63" spans="2:3" ht="15">
      <c r="B63">
        <v>60</v>
      </c>
      <c r="C63" t="s">
        <v>13</v>
      </c>
    </row>
    <row r="64" spans="2:3" ht="15">
      <c r="B64">
        <v>61</v>
      </c>
      <c r="C64" t="s">
        <v>13</v>
      </c>
    </row>
    <row r="65" spans="2:3" ht="15">
      <c r="B65">
        <v>62</v>
      </c>
      <c r="C65" t="s">
        <v>13</v>
      </c>
    </row>
    <row r="66" spans="2:3" ht="15">
      <c r="B66">
        <v>63</v>
      </c>
      <c r="C66" t="s">
        <v>13</v>
      </c>
    </row>
    <row r="67" spans="2:3" ht="15">
      <c r="B67">
        <v>64</v>
      </c>
      <c r="C67" t="s">
        <v>16</v>
      </c>
    </row>
    <row r="68" spans="2:3" ht="15">
      <c r="B68">
        <v>65</v>
      </c>
      <c r="C68" t="s">
        <v>13</v>
      </c>
    </row>
    <row r="69" spans="2:3" ht="15">
      <c r="B69">
        <v>66</v>
      </c>
      <c r="C69" t="s">
        <v>13</v>
      </c>
    </row>
    <row r="70" spans="2:3" ht="15">
      <c r="B70">
        <v>67</v>
      </c>
      <c r="C70" t="s">
        <v>13</v>
      </c>
    </row>
    <row r="71" spans="2:3" ht="15">
      <c r="B71">
        <v>68</v>
      </c>
      <c r="C71" t="s">
        <v>13</v>
      </c>
    </row>
    <row r="72" spans="2:3" ht="15">
      <c r="B72">
        <v>69</v>
      </c>
      <c r="C72" t="s">
        <v>13</v>
      </c>
    </row>
    <row r="73" spans="2:3" ht="15">
      <c r="B73">
        <v>70</v>
      </c>
      <c r="C73" t="s">
        <v>13</v>
      </c>
    </row>
    <row r="74" spans="2:3" ht="15">
      <c r="B74">
        <v>71</v>
      </c>
      <c r="C74" t="s">
        <v>13</v>
      </c>
    </row>
    <row r="75" spans="2:3" ht="15">
      <c r="B75">
        <v>72</v>
      </c>
      <c r="C75" t="s">
        <v>13</v>
      </c>
    </row>
    <row r="76" spans="2:3" ht="15">
      <c r="B76">
        <v>73</v>
      </c>
      <c r="C76" t="s">
        <v>13</v>
      </c>
    </row>
    <row r="77" spans="2:3" ht="15">
      <c r="B77">
        <v>74</v>
      </c>
      <c r="C77" t="s">
        <v>13</v>
      </c>
    </row>
    <row r="78" spans="2:3" ht="15">
      <c r="B78">
        <v>75</v>
      </c>
      <c r="C78" t="s">
        <v>13</v>
      </c>
    </row>
    <row r="79" spans="2:3" ht="15">
      <c r="B79">
        <v>76</v>
      </c>
      <c r="C79" t="s">
        <v>13</v>
      </c>
    </row>
    <row r="80" spans="2:3" ht="15">
      <c r="B80">
        <v>77</v>
      </c>
      <c r="C80" t="s">
        <v>13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Diseño3</dc:creator>
  <cp:keywords/>
  <dc:description/>
  <cp:lastModifiedBy>Yaniza Lozano</cp:lastModifiedBy>
  <cp:lastPrinted>2015-11-26T13:18:59Z</cp:lastPrinted>
  <dcterms:created xsi:type="dcterms:W3CDTF">2011-09-01T05:04:22Z</dcterms:created>
  <dcterms:modified xsi:type="dcterms:W3CDTF">2019-02-13T13:47:44Z</dcterms:modified>
  <cp:category/>
  <cp:version/>
  <cp:contentType/>
  <cp:contentStatus/>
</cp:coreProperties>
</file>