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6435" tabRatio="821" activeTab="0"/>
  </bookViews>
  <sheets>
    <sheet name="Estrategia R.C. 2020" sheetId="1" r:id="rId1"/>
    <sheet name="PLAN DE ACCIÓN-SEGUIMIENTO" sheetId="2" r:id="rId2"/>
    <sheet name="NECESIDADES INF." sheetId="3" state="hidden" r:id="rId3"/>
    <sheet name="Instructivo" sheetId="4" state="hidden" r:id="rId4"/>
  </sheets>
  <definedNames>
    <definedName name="_xlnm.Print_Area" localSheetId="2">'NECESIDADES INF.'!$A$1:$T$28</definedName>
    <definedName name="_xlnm.Print_Area" localSheetId="1">'PLAN DE ACCIÓN-SEGUIMIENTO'!$A$1:$U$59</definedName>
    <definedName name="_xlnm.Print_Titles" localSheetId="0">'Estrategia R.C. 2020'!$2:$7</definedName>
  </definedNames>
  <calcPr fullCalcOnLoad="1"/>
</workbook>
</file>

<file path=xl/comments3.xml><?xml version="1.0" encoding="utf-8"?>
<comments xmlns="http://schemas.openxmlformats.org/spreadsheetml/2006/main">
  <authors>
    <author>Patricia Arenas Vera</author>
  </authors>
  <commentList>
    <comment ref="D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PERTINENCIA</t>
        </r>
      </text>
    </comment>
    <comment ref="E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FUNCIONALIDAD</t>
        </r>
      </text>
    </comment>
    <comment ref="F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DISPONIBILIDAD</t>
        </r>
      </text>
    </comment>
    <comment ref="G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CONFIABILIDAD</t>
        </r>
      </text>
    </comment>
    <comment ref="H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UTILIDAD</t>
        </r>
      </text>
    </comment>
    <comment ref="I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CREDIBILIDAD</t>
        </r>
      </text>
    </comment>
    <comment ref="J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ACCESIBILIDAD</t>
        </r>
      </text>
    </comment>
    <comment ref="K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OPORTUNIDAD</t>
        </r>
      </text>
    </comment>
    <comment ref="L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COHERENCIA</t>
        </r>
      </text>
    </comment>
    <comment ref="N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NO REDUNDANCIA</t>
        </r>
      </text>
    </comment>
    <comment ref="M5" authorId="0">
      <text>
        <r>
          <rPr>
            <b/>
            <sz val="9"/>
            <rFont val="Tahoma"/>
            <family val="2"/>
          </rPr>
          <t>Patricia Arenas Vera:</t>
        </r>
        <r>
          <rPr>
            <sz val="9"/>
            <rFont val="Tahoma"/>
            <family val="2"/>
          </rPr>
          <t xml:space="preserve">
APLICABILIDAD</t>
        </r>
      </text>
    </comment>
  </commentList>
</comments>
</file>

<file path=xl/sharedStrings.xml><?xml version="1.0" encoding="utf-8"?>
<sst xmlns="http://schemas.openxmlformats.org/spreadsheetml/2006/main" count="376" uniqueCount="262">
  <si>
    <t>ACTIVIDAD</t>
  </si>
  <si>
    <t>INDICADOR</t>
  </si>
  <si>
    <t xml:space="preserve">FECHA </t>
  </si>
  <si>
    <t>RESPONSABLE</t>
  </si>
  <si>
    <t>RECURSOS</t>
  </si>
  <si>
    <t>Humanos</t>
  </si>
  <si>
    <t>INSTRUCTIVO FORMATO PARA LA FORMULACIÓN DE LA ESTRATEGIA DE RENDICIÓN DE CUENTAS A LA CIUDADANÍA 2012</t>
  </si>
  <si>
    <r>
      <rPr>
        <b/>
        <sz val="11"/>
        <color indexed="8"/>
        <rFont val="Calibri"/>
        <family val="2"/>
      </rPr>
      <t>Actividad</t>
    </r>
    <r>
      <rPr>
        <sz val="11"/>
        <color theme="1"/>
        <rFont val="Calibri"/>
        <family val="2"/>
      </rPr>
      <t>: Hace referencia a cualquiera de las acciones orientadas a desarrollar un momento de rendición de cuentas.    Es importante aclarar que una actividad puede ser solo del componente de información, o solo de diálogo, o solo de incentivos, pero también puede aportar a dos, o a los tres. No necesariamente para establecer una actividad como parte del proceso de rendición de cuentas debe responder a los tres componentes. (Información, diálogo e incentivos).</t>
    </r>
  </si>
  <si>
    <r>
      <rPr>
        <b/>
        <sz val="11"/>
        <color indexed="8"/>
        <rFont val="Calibri"/>
        <family val="2"/>
      </rPr>
      <t>Indicador</t>
    </r>
    <r>
      <rPr>
        <sz val="11"/>
        <color theme="1"/>
        <rFont val="Calibri"/>
        <family val="2"/>
      </rPr>
      <t>: Es la manera de evidenciar, en qué medida la actividad responde al proceso de rendición de cuentas, pensando en los atributos de esa actividad y su aporte a los elementos ya sea de información o dialogo o incentivos.</t>
    </r>
  </si>
  <si>
    <r>
      <rPr>
        <b/>
        <sz val="11"/>
        <color indexed="8"/>
        <rFont val="Calibri"/>
        <family val="2"/>
      </rPr>
      <t>Frecuencia:</t>
    </r>
    <r>
      <rPr>
        <sz val="11"/>
        <color theme="1"/>
        <rFont val="Calibri"/>
        <family val="2"/>
      </rPr>
      <t xml:space="preserve"> Hace referencia a la periodicidad con que se realiza la actividad, si tiene o no fecha, o la frecuencia con que se realiza dentro del proceso de rendición de cuentas.</t>
    </r>
  </si>
  <si>
    <r>
      <rPr>
        <b/>
        <sz val="11"/>
        <color indexed="8"/>
        <rFont val="Calibri"/>
        <family val="2"/>
      </rPr>
      <t>Responsables:</t>
    </r>
    <r>
      <rPr>
        <sz val="11"/>
        <color theme="1"/>
        <rFont val="Calibri"/>
        <family val="2"/>
      </rPr>
      <t xml:space="preserve"> Es la dependencia u oficina encarga del desarrollo y seguimiento a la actividad de rendición de cuentas.</t>
    </r>
  </si>
  <si>
    <r>
      <rPr>
        <b/>
        <sz val="11"/>
        <color indexed="8"/>
        <rFont val="Calibri"/>
        <family val="2"/>
      </rPr>
      <t>Recursos:</t>
    </r>
    <r>
      <rPr>
        <sz val="11"/>
        <color theme="1"/>
        <rFont val="Calibri"/>
        <family val="2"/>
      </rPr>
      <t xml:space="preserve"> Hace referencia a los tipos de bienes materiales , humanos o financieros, que son necesarios para adelantar la actividad de rendición de cuentas que se esta planteando.</t>
    </r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</si>
  <si>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La definición de información, diálogo e incentivos se encuentra en la parte inferior del formato. También al lado superior derecho se menciona la categoría para marcar con una x como la actividad aporta a cada uno de los componentes.</t>
    </r>
  </si>
  <si>
    <t>OAC</t>
  </si>
  <si>
    <t>OBJETIVO</t>
  </si>
  <si>
    <t>META /PRODUCTO</t>
  </si>
  <si>
    <t>MEDIO DE REALIZACIÓN</t>
  </si>
  <si>
    <t>TEMAS</t>
  </si>
  <si>
    <t>TIPO DE USUARIO</t>
  </si>
  <si>
    <t>NECESIDADES DE INFORMACIÓN</t>
  </si>
  <si>
    <t>Valoración de la calidad de la información</t>
  </si>
  <si>
    <t>P</t>
  </si>
  <si>
    <t>F</t>
  </si>
  <si>
    <t>D</t>
  </si>
  <si>
    <t>C</t>
  </si>
  <si>
    <t>U</t>
  </si>
  <si>
    <t>CR</t>
  </si>
  <si>
    <t>AC</t>
  </si>
  <si>
    <t>O</t>
  </si>
  <si>
    <t>COH</t>
  </si>
  <si>
    <t>AP</t>
  </si>
  <si>
    <t>NR</t>
  </si>
  <si>
    <t>Promedio</t>
  </si>
  <si>
    <t>Cliente-Usuario-Externo</t>
  </si>
  <si>
    <t>Insumos técnicos (Lineamientos, Guías, documentos para  proponer y articular políticas  y protocolos), para caracterización de escenarios de riesgo, monitoreo del riesgo, educación y comunicación del riesgo, evaluación y análisis del riesgo,  para la promoción de políticas programas, estrategias y proyectos para la  gestión de reducción del riesgo y para la preparación y ejecución para la respuesta y recuperación de manejo de desastres.</t>
  </si>
  <si>
    <t>Proyectos para el conocimiento del riesgo, reducción del riesgo y manejo de desastres</t>
  </si>
  <si>
    <t>Asistencia técnica para el conocimiento del riesgo, reducción del riesgo y manejo de desastres</t>
  </si>
  <si>
    <t>Entrega de Ayuda humanitaria de emergencia (AHE)</t>
  </si>
  <si>
    <t>Recibir asesoría a para tener conocimiento en la creación de sus respectivos fondos territoriales de Gestión del Riesgo.</t>
  </si>
  <si>
    <t>Orientar y promover la formulación de planes territoriales para la Gestión del Riesgo de Desastres y Estrategias Territoriales para la Respuesta a Emergencia.</t>
  </si>
  <si>
    <t>Entidad colaboradora o participativa</t>
  </si>
  <si>
    <t>Gestionar el Riesgo por medio de proyectos sociales con el propósito de ofrecer protección a la población en el territorio Colombiano, mejorar la seguridad, el bienestar y la calidad de vida y contribuir al desarrollo sostenible.</t>
  </si>
  <si>
    <t>Generador de direccionamiento, seguimiento y monitoreo</t>
  </si>
  <si>
    <t>Cumplimiento de Metas establecidas en el Plan Estratégico Sectorial</t>
  </si>
  <si>
    <t>Seguimiento, monitoreo y mejoramiento</t>
  </si>
  <si>
    <t>Clientes internos</t>
  </si>
  <si>
    <t>Proveedor servicios internos</t>
  </si>
  <si>
    <t>Ejecutar el objeto de los contratos establecidos bajo principios de calidad, eficiencia, eficacia, efectividad y oportunidad</t>
  </si>
  <si>
    <t>Proveedores servicios externos</t>
  </si>
  <si>
    <t xml:space="preserve">Entregar a la Entidad productos de calidad, con oportunidad, de acuerdo a los requerimientos dados por la Entidad en los documentos precontractuales. </t>
  </si>
  <si>
    <t xml:space="preserve">Fuentes de financiación </t>
  </si>
  <si>
    <t>Destinar los recursos suficientes para el adecuado funcionamiento de la Entidad.</t>
  </si>
  <si>
    <t>Velar para que los recursos de la cooperación (donación, proyectos, llamamiento Internacional, capacitaciones, Asistencia Técnica, intercambio de experiencias,  y/o convenios),  sean gestionados y ejecutados de acuerdo a la planificación.</t>
  </si>
  <si>
    <t>Evaluar la Gestión pública de la Entidad.
Evaluar el cumplimiento de los requisitos legales de Gestión.
Evaluar la gestión, la asignación y ejecución  presupuestal de la Entidad.</t>
  </si>
  <si>
    <t>Cumplimiento de la misión, visión, políticas y requerimientos legales de la Entidad.
Desarrollo de sus funciones teniendo en cuenta el cumplimiento de procesos y procedimientos de la Entidad.</t>
  </si>
  <si>
    <t>Formación en gestión del riesgo  (conocimiento del riesgo, reducción del riesgo y manejo de desastres)  a comunidades organizadas.
Recibir atención oportuna a requerimientos y solicitudes de información en gestión del riesgo.</t>
  </si>
  <si>
    <t>P: pertinencia, F: funcionalidad, D: disponibilidad, C: confiabilidad, U: utilidad, R: relevancia, CR: credibilidad, AC: accesibilidad, O: oportunidad, COH: coherencia, AP: aplicabilidad y NR: no redundancia</t>
  </si>
  <si>
    <t>NOMBRE DE LA PARTE INTERESADA
(USUSARIOS)</t>
  </si>
  <si>
    <t>Entidades del Sistema Nacional de Gestión del Riesgo de Desastres</t>
  </si>
  <si>
    <t>Comunidad</t>
  </si>
  <si>
    <t>Presidencia de la Republica
(DAPRE)</t>
  </si>
  <si>
    <t>Contratistas
(PRESTACIÓN DE SERVICIOS)</t>
  </si>
  <si>
    <t>Proveedores
(DE BIENES)</t>
  </si>
  <si>
    <t>Tesoro Nacional</t>
  </si>
  <si>
    <t>Cooperantes</t>
  </si>
  <si>
    <t>mecanismo de consulta</t>
  </si>
  <si>
    <t>Virtual</t>
  </si>
  <si>
    <t>Oficina servicio al ciudadano
ENCUESTAS
BUZONES Pg. WEB</t>
  </si>
  <si>
    <t>Pg. Web
Cartillas</t>
  </si>
  <si>
    <t>Informes publicados en Página Web.</t>
  </si>
  <si>
    <t>NA</t>
  </si>
  <si>
    <t>ITEM</t>
  </si>
  <si>
    <t>Financieros</t>
  </si>
  <si>
    <t>x</t>
  </si>
  <si>
    <t>Presencial</t>
  </si>
  <si>
    <t>COMPONENTES</t>
  </si>
  <si>
    <t>Versión 01</t>
  </si>
  <si>
    <t>CODIGO:
FR-1100-DG-11</t>
  </si>
  <si>
    <t xml:space="preserve"> ESTRATEGIA DE RENDICIÓN DE CUENTAS A LA CIUDADANÍA</t>
  </si>
  <si>
    <t>Elaborado por:</t>
  </si>
  <si>
    <t>Fecha de Elaboración:</t>
  </si>
  <si>
    <t>Fecha de Aprobación:</t>
  </si>
  <si>
    <t>El componente de diálogo en la rendición de cuentas se refiere a aquellas prácticas en las que las entidades públicas van más allá de dar información a los ciudadanos y dan explicaciones y justificaciones de sus acciones, en espacios presenciales o de manera oral en contacto directo con los ciudadanos.</t>
  </si>
  <si>
    <t>Logísticos , tecnológicos  y físicos</t>
  </si>
  <si>
    <t>COMPONENTES DE LA RENDICIÓN DE CUENTAS A LA CIUDADAÍA</t>
  </si>
  <si>
    <r>
      <rPr>
        <b/>
        <sz val="24"/>
        <color indexed="9"/>
        <rFont val="Arial"/>
        <family val="2"/>
      </rPr>
      <t>***</t>
    </r>
    <r>
      <rPr>
        <b/>
        <sz val="16"/>
        <color indexed="9"/>
        <rFont val="Arial"/>
        <family val="2"/>
      </rPr>
      <t>Incentivos:</t>
    </r>
  </si>
  <si>
    <r>
      <rPr>
        <b/>
        <sz val="22"/>
        <color indexed="9"/>
        <rFont val="Arial"/>
        <family val="2"/>
      </rPr>
      <t>**</t>
    </r>
    <r>
      <rPr>
        <b/>
        <sz val="16"/>
        <color indexed="9"/>
        <rFont val="Arial"/>
        <family val="2"/>
      </rPr>
      <t xml:space="preserve">Diálogo: </t>
    </r>
  </si>
  <si>
    <r>
      <rPr>
        <b/>
        <sz val="22"/>
        <color indexed="9"/>
        <rFont val="Arial"/>
        <family val="2"/>
      </rPr>
      <t>*</t>
    </r>
    <r>
      <rPr>
        <b/>
        <sz val="16"/>
        <color indexed="9"/>
        <rFont val="Arial"/>
        <family val="2"/>
      </rPr>
      <t>Información:</t>
    </r>
  </si>
  <si>
    <t>Versión:
 01</t>
  </si>
  <si>
    <t>GESTIÓN GERENCIAL</t>
  </si>
  <si>
    <t>Socializar la información relacionada con el avance de la implementación de la Estrategia de Rendición de Cuentas establecida en la entidad</t>
  </si>
  <si>
    <t>FECHA INICIO</t>
  </si>
  <si>
    <t>FECHA TERMINACIÓN</t>
  </si>
  <si>
    <t>PRODUCTO</t>
  </si>
  <si>
    <t>Informe de Avance de implementación de la Estrategia de Rendición de Cuentas establecida en la entidad</t>
  </si>
  <si>
    <t>Documento de Diagnóstico para la formulación de la Estrategia de Rendición de Cuentas</t>
  </si>
  <si>
    <t>Estrategia elaborada, aprobada y publicada</t>
  </si>
  <si>
    <t xml:space="preserve">Evidencias de seguimiento periódico al cronograma de actividades de la Estrategia de Rendición de Cuentas </t>
  </si>
  <si>
    <t>RESPONSABLE DE LA ACTIVIDAD</t>
  </si>
  <si>
    <t>RESPONSABLE DE APOYO</t>
  </si>
  <si>
    <t>Participantes</t>
  </si>
  <si>
    <t>Grupo Interno de Apoyo para la Rendición de Cuentas de la UNGRD</t>
  </si>
  <si>
    <t>Audiencia pública de Rendición de Cuentas</t>
  </si>
  <si>
    <t>OBJETIVO DE LA ESTRATEGIA:</t>
  </si>
  <si>
    <t>Implementar la encuesta de Rendición de Cuentas a las actividades en que aplique FR-1603-GSC-16 Encuesta Rendición de cuentas</t>
  </si>
  <si>
    <t>Cada vez que se ejecute una actividad de la Estrategia</t>
  </si>
  <si>
    <t>N.A.</t>
  </si>
  <si>
    <t>Posicionar a la Entidad como Coordinadora del Sistema Nacional de Gestión del Riesgo de Desastres y dar a conocer su misionalidad.</t>
  </si>
  <si>
    <t>Misionalidad y funciones de la Unidad Nacional para la Gestión del Riesgo de Desastres de acuerdo con la ley 1523 de 2012.</t>
  </si>
  <si>
    <t>UNGRD</t>
  </si>
  <si>
    <t>APROBADO
(Verde SI
Rojo No)</t>
  </si>
  <si>
    <t>Si bien los incentivos para que los ciudadanos pidan cuentas se relacionan parcialmente con temas de participación ciudadana, existen incentivos positivos en la forma de mecanismos de apoyo a ciudadanos y organizaciones que ejercen control social a algún aspecto de la gestión gubernamental, como los veedores ciudadanos.</t>
  </si>
  <si>
    <t>OAPI</t>
  </si>
  <si>
    <t>Ruedas de prensa</t>
  </si>
  <si>
    <t>Convocatoria de medios</t>
  </si>
  <si>
    <t>Realizar las ruedas de prensa solicitadas y por demanda.</t>
  </si>
  <si>
    <t>No. De participaciones en eventos institucionales de Entidades del SNGRD</t>
  </si>
  <si>
    <t>FECHA PROGRAMADA</t>
  </si>
  <si>
    <t>FECHA REALIZADA</t>
  </si>
  <si>
    <t xml:space="preserve"> Patricia Arenas V.</t>
  </si>
  <si>
    <t>ESTADO</t>
  </si>
  <si>
    <t>INFORMACIÓN
*</t>
  </si>
  <si>
    <t>DIÁLOGO
**</t>
  </si>
  <si>
    <t>INCETIVOS
***</t>
  </si>
  <si>
    <t>RESPONSABLE DEL SEGUIMIENTO</t>
  </si>
  <si>
    <t>OBSERVACIONES</t>
  </si>
  <si>
    <t>DESCRIPCIÓN</t>
  </si>
  <si>
    <t>1 audiencia en el año</t>
  </si>
  <si>
    <t>Responder como gobierno, a la ciudadanía sobre el avance de ejecución de los planes de contingencia frente a temporadas climáticas y de más emergencias.</t>
  </si>
  <si>
    <t>Realizar Audiencia Pública De RdC</t>
  </si>
  <si>
    <t>Encuentro Nacional de Coordinadores</t>
  </si>
  <si>
    <t>Ejecución de las ruedas de prensa</t>
  </si>
  <si>
    <t>Procesos de la UNGRD</t>
  </si>
  <si>
    <t>Informe de Evaluación de la Estrategia de Rendición de Cuentas establecida en la entidad
Aprobado y publicado</t>
  </si>
  <si>
    <t>OAPI
OAC</t>
  </si>
  <si>
    <t xml:space="preserve">físico </t>
  </si>
  <si>
    <t>Entes de Control (Contraloría General de la Republica, Procuraduría General de la Nación, DAFP, DNP, Congreso de la República)</t>
  </si>
  <si>
    <t>Servidores públicos</t>
  </si>
  <si>
    <t>Informar a la comunidad y demás partes interesadas la gestión realizada por la entidad.</t>
  </si>
  <si>
    <t>Video
Listados de asistencia</t>
  </si>
  <si>
    <t xml:space="preserve">La rendición de cuentas social requiere de una actitud de transparencia en el sector público. Esto remite a la información generada por  el sector público o que sea de naturaleza pública, la cual debe ser de buena calidad y estar efectivamente publicada o puesta a disposición de los ciudadanos en diversos medios, para llegarle a todos los grupos poblacionales y de interés. El proceso de la información comprende al menos tres etapas: la producción de información, la publicación y difusión y el seguimiento o control de su efectiva disponibilidad para los ciudadanos.  </t>
  </si>
  <si>
    <t>Oficina Asesora de Comunicaciones</t>
  </si>
  <si>
    <t>Audiencia  Públicas realizada</t>
  </si>
  <si>
    <t>Oficina Asesora de Comunicaciones
Oficina Asesora de Planeación e Información
Subdirección General
Secretaria General</t>
  </si>
  <si>
    <t>Constituir la estrategia de Rendición de Cuentas de la Unidad Nacional para la Gestión del Riesgo de Desastres, en un espacio de interlocución directa entre la entidad y sus diferentes grupos de interés,  facilitando espacios de participación e información, con el propósito de dar a conocer la gestión realizada por la Entidad, en relación al desarrollo de su objeto misional.
Incentivar los principios de igualdad y transparencia, a través de acciones que reflejan el compromiso con los ciudadanos y usuarios así como las entidades del SNGRD.</t>
  </si>
  <si>
    <t>De acuerdo a los requisitos establecidos por la OAC</t>
  </si>
  <si>
    <t xml:space="preserve">Equipo de Apoyo de Participación Ciudadana y Rendición de Cuentas de la UNGRD
</t>
  </si>
  <si>
    <t>6 eventos Institucionales</t>
  </si>
  <si>
    <t>1 evento por bimestre</t>
  </si>
  <si>
    <t>Ver planeación de la Actividad.</t>
  </si>
  <si>
    <t>Equipo de Apoyo de Participación Ciudadana y Rendición de Cuentas de la UNGRD</t>
  </si>
  <si>
    <t>24 de enero de 2018</t>
  </si>
  <si>
    <t>31 de enero de 2018</t>
  </si>
  <si>
    <t>Grupo Interno de Apoyo para la Participación Ciudadana y Rendición de Cuentas de la UNGRD</t>
  </si>
  <si>
    <t>OAPI -  Patricia Arenas V.</t>
  </si>
  <si>
    <t>OBSERVACIONES:</t>
  </si>
  <si>
    <t>Realizar una encuesta previa en la página Web, con el fin de indagar los temas de mayor interés, para consolidarlos y reflejarlos en la Audiencia.</t>
  </si>
  <si>
    <t>Resultados encuesta</t>
  </si>
  <si>
    <t>Boletines y comunicados de prensa relacionados con la Gestión de la Entidad</t>
  </si>
  <si>
    <t>Boletines informativos de la Gestión de la Entidad</t>
  </si>
  <si>
    <t>Mensualmente
Por demanda</t>
  </si>
  <si>
    <t>OBJETIVOS:</t>
  </si>
  <si>
    <t xml:space="preserve">1. Constituir la estrategia de Rendición de Cuentas de la Unidad Nacional para la Gestión del Riesgo de Desastres, en un espacio de interlocución directa entre la entidad y sus diferentes grupos de interés,  facilitando espacios de participación e información, con el propósito de dar a conocer la gestión realizada por la Entidad, en relación al desarrollo de su objeto misional.
2. Incentivar los principios de igualdad y transparencia, a través de acciones que reflejan el compromiso con los ciudadanos y usuarios así como las entidades del SNGRD.
</t>
  </si>
  <si>
    <r>
      <t xml:space="preserve">Oficina Asesora de Comunicaciones
Dirección General
Secretaria General
</t>
    </r>
    <r>
      <rPr>
        <sz val="14"/>
        <rFont val="Arial"/>
        <family val="2"/>
      </rPr>
      <t>Subdirección General y Subdirecciones de Conocimiento, Reducción y Manejo</t>
    </r>
  </si>
  <si>
    <t>2 ruedas de prensa al año</t>
  </si>
  <si>
    <t>1 por semestre</t>
  </si>
  <si>
    <t>Acciones de la UNGRD en el país en emergencias, mitigación y prevención, así como avance de planes de acción y de contingencia.</t>
  </si>
  <si>
    <t xml:space="preserve">Permanente </t>
  </si>
  <si>
    <t>Informar a la comunidad en tiempo real sobre el accionar de la UNGRD en el país</t>
  </si>
  <si>
    <t>Ángela Roa G - OAPI</t>
  </si>
  <si>
    <t>OAPI
Angela Roa</t>
  </si>
  <si>
    <t>OAC
Ana Maria Escobar</t>
  </si>
  <si>
    <t>UNIDAD NACIONAL PARA LA GESTIÓN DEL RIESGO DE DESASTRES 
VIGENCIA 2019</t>
  </si>
  <si>
    <t>PLAN DE ACCIÓN
ESTRATEGIA RENDICIÓN DE CUENTAS A LA CIUDADANIA
2019</t>
  </si>
  <si>
    <t>SEGUIMIENTO 1. 30 Marzo 2019</t>
  </si>
  <si>
    <t>SEGUIMIENTO 2. 30 JUNIO 2019</t>
  </si>
  <si>
    <t>SEGUIMIENTO 3. 30 SEPTIEMBRE 2019</t>
  </si>
  <si>
    <t>SEGUIMIENTO 4. 30 DICIEMBRE 2019</t>
  </si>
  <si>
    <t>Realizar la evaluación a la ejecución de la  Estrategia de Rendición de Cuentas del 2019 publicarla en página web</t>
  </si>
  <si>
    <t xml:space="preserve">Subdirección General </t>
  </si>
  <si>
    <t>Hacer seguimiento a la ejecución de la  Estrategia de Rendición de Cuentas del 2019</t>
  </si>
  <si>
    <t>Informe de resultados Audiencia Pública de RdC 2019</t>
  </si>
  <si>
    <t>Equipo de Apoyo al Plan de Participación Ciudadana y Rendición de Cuentas de la
Unidad Nacional para la Gestión del Riesgo de Desastres - UNGRD</t>
  </si>
  <si>
    <t xml:space="preserve">Primer Trimestre </t>
  </si>
  <si>
    <t>Angela Roa González / Contratista OAPI</t>
  </si>
  <si>
    <t>23 de enero de 2020</t>
  </si>
  <si>
    <t>Primer semestre 2020</t>
  </si>
  <si>
    <t>Segundo semestre 2020</t>
  </si>
  <si>
    <t>Junio - Julio 2020</t>
  </si>
  <si>
    <t>Cuarto trimestre de 2020</t>
  </si>
  <si>
    <t>Mayo de 2020</t>
  </si>
  <si>
    <t>Ejecución de planes de contingencia frente a temporadas climáticas, así como las diferentes situaciones de emergencia que puedan presentarse durante la vigencia.</t>
  </si>
  <si>
    <t xml:space="preserve">Los recursos financieros que sean necesarios para la ejecución de la Audiencia Pública se contemplarán en la Planeación de la actividad. 
FR-1100-DG-10 
Refrigerios para aprox 150 personas / Refrigerio ($20.000) - Alquiler living Connecta - $2.500.000
 </t>
  </si>
  <si>
    <t>Espacios de socialización desarrollados en toda la entidad  (uno semestral)
Comité institución de gestión y desempeño</t>
  </si>
  <si>
    <t>Realizar el diagnóstico para formular la Estrategia de Rendición de Cuentas del 2020 con base en la evaluación de la estrategia del 2019</t>
  </si>
  <si>
    <t>Diseñar la Estrategia de Rendición de Cuentas del 2020</t>
  </si>
  <si>
    <t>Socializar Estrategia de Rendición de Cuentas UNGRD 2020</t>
  </si>
  <si>
    <t>25 de enero de 2020</t>
  </si>
  <si>
    <t>Estrategia para la formulación y seguimiento estrategia de rendición de cuentas</t>
  </si>
  <si>
    <t xml:space="preserve">Mailling
</t>
  </si>
  <si>
    <t>Informe</t>
  </si>
  <si>
    <t>Presencial
Transmisión en vivo
Chat 
Canales de Atención al ciudadano
Redes Sociales
Informe final</t>
  </si>
  <si>
    <t>Evaluar los procesos de rendición de cuentas que ha realizado la entidad durante al año anterior para identificar fortalezas, debilidades, aspectos a mejorar en los nuevos procesos.</t>
  </si>
  <si>
    <t>Formular una nueva estrategia para mitigar debilidades u aspectos a mejorar en los nuevos procesos. Además de fortalecer las actividades con buenos resultados.</t>
  </si>
  <si>
    <t>Informar a la comunidad en tiempo real sobre el accionar de la UNGRD en el país.</t>
  </si>
  <si>
    <t>Generar alertas tempranas y establecer un conocimiento oportuno de la ejecución de la misma</t>
  </si>
  <si>
    <t>Fortalecimiento del Sistema Nacional de Gestión del Riesgo</t>
  </si>
  <si>
    <t>1. ESTRATEGIA PARA LA FORMULACIÓN Y SEGUIMIENTO ESTRATEGIA DE RENDICIÓN DE CUENTAS</t>
  </si>
  <si>
    <t xml:space="preserve">1.1 </t>
  </si>
  <si>
    <t>1.2</t>
  </si>
  <si>
    <t>1.3</t>
  </si>
  <si>
    <t>1.4</t>
  </si>
  <si>
    <t>1.5</t>
  </si>
  <si>
    <t>3. ESTRATEGIA PARA LA EVALUACIÓN DE LA RENDICIÓN DE CUENTAS</t>
  </si>
  <si>
    <t>4. ESTRATEGIA DE COMUNICACIÓN PARA LA RENDICIÓN DE CUENTAS</t>
  </si>
  <si>
    <t>2. ESTRATEGIA PARA EL DESARROLLO DE LA AUDIENCIA DE RENDICIÓN DE CUENTAS</t>
  </si>
  <si>
    <t>2.7</t>
  </si>
  <si>
    <t>2.8</t>
  </si>
  <si>
    <t>2.9</t>
  </si>
  <si>
    <t>3.1</t>
  </si>
  <si>
    <t>4.1</t>
  </si>
  <si>
    <t>4.2</t>
  </si>
  <si>
    <t xml:space="preserve">Informe Encuesta </t>
  </si>
  <si>
    <t xml:space="preserve">Evaluar el desarrollo y contenido de la Audiencia de rendición de cuentas </t>
  </si>
  <si>
    <t>Encuesta realizada</t>
  </si>
  <si>
    <t xml:space="preserve">1 encuesta </t>
  </si>
  <si>
    <t>X</t>
  </si>
  <si>
    <t>1 Informe publicados en Página Web.</t>
  </si>
  <si>
    <t>1 Informes publicados en Página Web.</t>
  </si>
  <si>
    <t xml:space="preserve">Mailling enviado
</t>
  </si>
  <si>
    <t>1 Informe</t>
  </si>
  <si>
    <t xml:space="preserve">1 Mailling enviado
</t>
  </si>
  <si>
    <t xml:space="preserve"> Informe publicados en Página Web.</t>
  </si>
  <si>
    <t xml:space="preserve"> Mailling enviado
</t>
  </si>
  <si>
    <t>Subdirección General</t>
  </si>
  <si>
    <t>Tercer cuatrimestre de 2020</t>
  </si>
  <si>
    <t>Primer cuatrimestre de 2020</t>
  </si>
  <si>
    <t>Segundo cuatrimestre de 2020</t>
  </si>
  <si>
    <t>Equipo de Apoyo al Plan de Participation Ciudadana y Rendición de Cuentas de la
Untdad Nacional para la Gestión del Riesgo de Desastres-UNGRD</t>
  </si>
  <si>
    <t>Boletines informativos 
Publicaciones página web</t>
  </si>
  <si>
    <t>Dirección General</t>
  </si>
  <si>
    <t>25/04/2020
25/07/2020
25/10/2020
25/01/2021</t>
  </si>
  <si>
    <t>01/02/2020
15/12/2020</t>
  </si>
  <si>
    <t>Ver : PR-1100-DG-06</t>
  </si>
  <si>
    <t>Ver : PR-1100-DG-07</t>
  </si>
  <si>
    <t>Ver : PR-1100-DG-08</t>
  </si>
  <si>
    <t>Ver : PR-1100-DG-09</t>
  </si>
  <si>
    <t>Ver : PR-1100-DG-10</t>
  </si>
  <si>
    <t>Ver FR-1100-DG-10
para la actividad</t>
  </si>
  <si>
    <t>Informar al grupo interno de participación ciudadana sobre el accionar de la UNGRD referente a los avances de la estrategia.</t>
  </si>
  <si>
    <t xml:space="preserve">OAC
Subdirección General </t>
  </si>
  <si>
    <t>Publicación, difusión, y eventos Institucionales del SNGRD</t>
  </si>
  <si>
    <t>Informe 
Boletín interno</t>
  </si>
  <si>
    <t>1 Informe 
1 Boletín interno</t>
  </si>
  <si>
    <t>Primer trimestre 2020</t>
  </si>
  <si>
    <t xml:space="preserve"> 
Equipo de Apoyo de Participación Ciudadana y Rendición de Cuentas de la UNGRD</t>
  </si>
  <si>
    <t>N/A</t>
  </si>
  <si>
    <t>4.3</t>
  </si>
  <si>
    <t>Agenda, memorias del evento, informe y/o Boletín</t>
  </si>
  <si>
    <t>N° de  boletines e informes públicados</t>
  </si>
  <si>
    <t>Boletines publicados
Informes solicitados para publicar</t>
  </si>
  <si>
    <t>Refrigerio ($20.000) para aproximadamente 60 personas $1.200.001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</si>
</sst>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mmm\-yy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5"/>
      <name val="Arial"/>
      <family val="2"/>
    </font>
    <font>
      <b/>
      <sz val="22"/>
      <color indexed="9"/>
      <name val="Arial"/>
      <family val="2"/>
    </font>
    <font>
      <b/>
      <sz val="2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2"/>
      <name val="Arial Narrow"/>
      <family val="2"/>
    </font>
    <font>
      <sz val="10"/>
      <color indexed="8"/>
      <name val="Calibri"/>
      <family val="2"/>
    </font>
    <font>
      <sz val="10.1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9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5"/>
      <color indexed="9"/>
      <name val="Arial"/>
      <family val="2"/>
    </font>
    <font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FFFF"/>
      <name val="Calibri"/>
      <family val="2"/>
    </font>
    <font>
      <b/>
      <sz val="9"/>
      <color rgb="FFFFFFFF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b/>
      <sz val="9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b/>
      <sz val="2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5C0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313">
    <xf numFmtId="0" fontId="0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4" fillId="33" borderId="11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6" borderId="0" xfId="52" applyFont="1" applyFill="1" applyBorder="1" applyAlignment="1">
      <alignment vertical="center" wrapText="1"/>
      <protection/>
    </xf>
    <xf numFmtId="0" fontId="73" fillId="0" borderId="0" xfId="0" applyFont="1" applyBorder="1" applyAlignment="1">
      <alignment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justify" vertical="center" wrapText="1"/>
    </xf>
    <xf numFmtId="0" fontId="72" fillId="37" borderId="15" xfId="0" applyFont="1" applyFill="1" applyBorder="1" applyAlignment="1">
      <alignment horizontal="center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justify" vertical="center" wrapText="1"/>
    </xf>
    <xf numFmtId="0" fontId="72" fillId="37" borderId="10" xfId="0" applyFont="1" applyFill="1" applyBorder="1" applyAlignment="1">
      <alignment horizontal="center" vertical="center" wrapText="1"/>
    </xf>
    <xf numFmtId="172" fontId="72" fillId="37" borderId="17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justify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justify" vertical="center" wrapText="1"/>
    </xf>
    <xf numFmtId="0" fontId="60" fillId="33" borderId="15" xfId="0" applyFont="1" applyFill="1" applyBorder="1" applyAlignment="1">
      <alignment horizontal="center" vertical="center"/>
    </xf>
    <xf numFmtId="0" fontId="4" fillId="36" borderId="19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35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3" fillId="35" borderId="20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72" fontId="72" fillId="38" borderId="17" xfId="0" applyNumberFormat="1" applyFont="1" applyFill="1" applyBorder="1" applyAlignment="1">
      <alignment horizontal="center" vertical="center" wrapText="1"/>
    </xf>
    <xf numFmtId="172" fontId="72" fillId="39" borderId="17" xfId="0" applyNumberFormat="1" applyFont="1" applyFill="1" applyBorder="1" applyAlignment="1">
      <alignment horizontal="center" vertical="center" wrapText="1"/>
    </xf>
    <xf numFmtId="172" fontId="72" fillId="39" borderId="22" xfId="0" applyNumberFormat="1" applyFont="1" applyFill="1" applyBorder="1" applyAlignment="1">
      <alignment horizontal="center" vertical="center" wrapText="1"/>
    </xf>
    <xf numFmtId="172" fontId="72" fillId="32" borderId="23" xfId="0" applyNumberFormat="1" applyFont="1" applyFill="1" applyBorder="1" applyAlignment="1">
      <alignment horizontal="center" vertical="center" wrapText="1"/>
    </xf>
    <xf numFmtId="172" fontId="72" fillId="32" borderId="17" xfId="0" applyNumberFormat="1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17" fontId="73" fillId="35" borderId="10" xfId="0" applyNumberFormat="1" applyFont="1" applyFill="1" applyBorder="1" applyAlignment="1">
      <alignment horizontal="center" vertical="center" wrapText="1"/>
    </xf>
    <xf numFmtId="170" fontId="82" fillId="0" borderId="10" xfId="49" applyFont="1" applyBorder="1" applyAlignment="1">
      <alignment horizontal="center" vertical="center" wrapText="1"/>
    </xf>
    <xf numFmtId="0" fontId="73" fillId="35" borderId="2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5" fontId="5" fillId="35" borderId="10" xfId="0" applyNumberFormat="1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 vertical="center" wrapText="1"/>
    </xf>
    <xf numFmtId="14" fontId="73" fillId="35" borderId="10" xfId="0" applyNumberFormat="1" applyFont="1" applyFill="1" applyBorder="1" applyAlignment="1">
      <alignment horizontal="center" vertical="center" wrapText="1"/>
    </xf>
    <xf numFmtId="0" fontId="85" fillId="36" borderId="25" xfId="52" applyFont="1" applyFill="1" applyBorder="1" applyAlignment="1">
      <alignment horizontal="center" vertical="center" wrapText="1"/>
      <protection/>
    </xf>
    <xf numFmtId="0" fontId="85" fillId="36" borderId="21" xfId="52" applyFont="1" applyFill="1" applyBorder="1" applyAlignment="1">
      <alignment horizontal="center" vertical="center" wrapText="1"/>
      <protection/>
    </xf>
    <xf numFmtId="0" fontId="85" fillId="40" borderId="26" xfId="52" applyFont="1" applyFill="1" applyBorder="1" applyAlignment="1">
      <alignment horizontal="center" vertical="center" wrapText="1"/>
      <protection/>
    </xf>
    <xf numFmtId="0" fontId="85" fillId="36" borderId="0" xfId="52" applyFont="1" applyFill="1" applyBorder="1" applyAlignment="1">
      <alignment horizontal="center" vertical="center" wrapText="1"/>
      <protection/>
    </xf>
    <xf numFmtId="0" fontId="85" fillId="41" borderId="27" xfId="52" applyFont="1" applyFill="1" applyBorder="1" applyAlignment="1">
      <alignment horizontal="center" vertical="center" wrapText="1"/>
      <protection/>
    </xf>
    <xf numFmtId="0" fontId="85" fillId="38" borderId="27" xfId="52" applyFont="1" applyFill="1" applyBorder="1" applyAlignment="1">
      <alignment horizontal="center" vertical="center" wrapText="1"/>
      <protection/>
    </xf>
    <xf numFmtId="0" fontId="85" fillId="39" borderId="27" xfId="52" applyFont="1" applyFill="1" applyBorder="1" applyAlignment="1">
      <alignment horizontal="center" vertical="center" wrapText="1"/>
      <protection/>
    </xf>
    <xf numFmtId="0" fontId="85" fillId="35" borderId="16" xfId="0" applyFont="1" applyFill="1" applyBorder="1" applyAlignment="1">
      <alignment horizontal="center" vertical="center" wrapText="1"/>
    </xf>
    <xf numFmtId="170" fontId="82" fillId="0" borderId="12" xfId="49" applyFont="1" applyBorder="1" applyAlignment="1">
      <alignment horizontal="center" vertical="center" wrapText="1"/>
    </xf>
    <xf numFmtId="0" fontId="86" fillId="35" borderId="0" xfId="0" applyFont="1" applyFill="1" applyAlignment="1">
      <alignment horizontal="center" vertical="center" wrapText="1"/>
    </xf>
    <xf numFmtId="0" fontId="76" fillId="42" borderId="20" xfId="0" applyFont="1" applyFill="1" applyBorder="1" applyAlignment="1">
      <alignment horizontal="center" vertical="center" wrapText="1"/>
    </xf>
    <xf numFmtId="0" fontId="87" fillId="16" borderId="1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8" fillId="33" borderId="28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90" fillId="4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8" fillId="33" borderId="30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91" fillId="33" borderId="30" xfId="52" applyFont="1" applyFill="1" applyBorder="1" applyAlignment="1">
      <alignment horizontal="center" vertical="center" wrapText="1"/>
      <protection/>
    </xf>
    <xf numFmtId="0" fontId="91" fillId="33" borderId="11" xfId="52" applyFont="1" applyFill="1" applyBorder="1" applyAlignment="1">
      <alignment horizontal="center" vertical="center" wrapText="1"/>
      <protection/>
    </xf>
    <xf numFmtId="0" fontId="91" fillId="33" borderId="16" xfId="52" applyFont="1" applyFill="1" applyBorder="1" applyAlignment="1">
      <alignment horizontal="center" vertical="center" wrapText="1"/>
      <protection/>
    </xf>
    <xf numFmtId="0" fontId="91" fillId="33" borderId="20" xfId="52" applyFont="1" applyFill="1" applyBorder="1" applyAlignment="1">
      <alignment horizontal="center" vertical="center" wrapText="1"/>
      <protection/>
    </xf>
    <xf numFmtId="0" fontId="91" fillId="33" borderId="18" xfId="52" applyFont="1" applyFill="1" applyBorder="1" applyAlignment="1">
      <alignment horizontal="center" vertical="center" wrapText="1"/>
      <protection/>
    </xf>
    <xf numFmtId="0" fontId="91" fillId="33" borderId="31" xfId="52" applyFont="1" applyFill="1" applyBorder="1" applyAlignment="1">
      <alignment horizontal="center" vertical="center" wrapText="1"/>
      <protection/>
    </xf>
    <xf numFmtId="0" fontId="86" fillId="0" borderId="32" xfId="0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86" fillId="0" borderId="3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92" fillId="33" borderId="34" xfId="0" applyFont="1" applyFill="1" applyBorder="1" applyAlignment="1">
      <alignment horizontal="right" vertical="center" wrapText="1"/>
    </xf>
    <xf numFmtId="0" fontId="92" fillId="33" borderId="36" xfId="0" applyFont="1" applyFill="1" applyBorder="1" applyAlignment="1">
      <alignment horizontal="right" vertical="center" wrapText="1"/>
    </xf>
    <xf numFmtId="0" fontId="92" fillId="33" borderId="19" xfId="0" applyFont="1" applyFill="1" applyBorder="1" applyAlignment="1">
      <alignment horizontal="right" vertical="center" wrapText="1"/>
    </xf>
    <xf numFmtId="0" fontId="92" fillId="33" borderId="37" xfId="0" applyFont="1" applyFill="1" applyBorder="1" applyAlignment="1">
      <alignment horizontal="right" vertical="center" wrapText="1"/>
    </xf>
    <xf numFmtId="0" fontId="92" fillId="33" borderId="38" xfId="0" applyFont="1" applyFill="1" applyBorder="1" applyAlignment="1">
      <alignment horizontal="right" vertical="center" wrapText="1"/>
    </xf>
    <xf numFmtId="0" fontId="92" fillId="33" borderId="39" xfId="0" applyFont="1" applyFill="1" applyBorder="1" applyAlignment="1">
      <alignment horizontal="right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5" fillId="36" borderId="43" xfId="52" applyFont="1" applyFill="1" applyBorder="1" applyAlignment="1">
      <alignment horizontal="left" vertical="center" wrapText="1"/>
      <protection/>
    </xf>
    <xf numFmtId="0" fontId="4" fillId="36" borderId="28" xfId="52" applyFont="1" applyFill="1" applyBorder="1" applyAlignment="1">
      <alignment horizontal="left" vertical="center" wrapText="1"/>
      <protection/>
    </xf>
    <xf numFmtId="0" fontId="4" fillId="36" borderId="11" xfId="52" applyFont="1" applyFill="1" applyBorder="1" applyAlignment="1">
      <alignment horizontal="left" vertical="center" wrapText="1"/>
      <protection/>
    </xf>
    <xf numFmtId="0" fontId="5" fillId="36" borderId="24" xfId="52" applyFont="1" applyFill="1" applyBorder="1" applyAlignment="1">
      <alignment horizontal="left" vertical="center" wrapText="1"/>
      <protection/>
    </xf>
    <xf numFmtId="0" fontId="5" fillId="36" borderId="10" xfId="52" applyFont="1" applyFill="1" applyBorder="1" applyAlignment="1">
      <alignment horizontal="left" vertical="center" wrapText="1"/>
      <protection/>
    </xf>
    <xf numFmtId="0" fontId="5" fillId="36" borderId="20" xfId="52" applyFont="1" applyFill="1" applyBorder="1" applyAlignment="1">
      <alignment horizontal="left" vertical="center" wrapText="1"/>
      <protection/>
    </xf>
    <xf numFmtId="0" fontId="5" fillId="36" borderId="44" xfId="52" applyFont="1" applyFill="1" applyBorder="1" applyAlignment="1">
      <alignment horizontal="left" vertical="center" wrapText="1"/>
      <protection/>
    </xf>
    <xf numFmtId="0" fontId="5" fillId="36" borderId="12" xfId="52" applyFont="1" applyFill="1" applyBorder="1" applyAlignment="1">
      <alignment horizontal="left" vertical="center" wrapText="1"/>
      <protection/>
    </xf>
    <xf numFmtId="0" fontId="5" fillId="36" borderId="31" xfId="52" applyFont="1" applyFill="1" applyBorder="1" applyAlignment="1">
      <alignment horizontal="left" vertical="center" wrapText="1"/>
      <protection/>
    </xf>
    <xf numFmtId="15" fontId="82" fillId="0" borderId="41" xfId="0" applyNumberFormat="1" applyFont="1" applyBorder="1" applyAlignment="1">
      <alignment horizontal="center" vertical="center" wrapText="1"/>
    </xf>
    <xf numFmtId="0" fontId="82" fillId="0" borderId="42" xfId="0" applyFont="1" applyBorder="1" applyAlignment="1">
      <alignment horizontal="center" vertical="center" wrapText="1"/>
    </xf>
    <xf numFmtId="0" fontId="91" fillId="33" borderId="34" xfId="0" applyFont="1" applyFill="1" applyBorder="1" applyAlignment="1">
      <alignment horizontal="right" vertical="center" wrapText="1"/>
    </xf>
    <xf numFmtId="0" fontId="91" fillId="33" borderId="45" xfId="0" applyFont="1" applyFill="1" applyBorder="1" applyAlignment="1">
      <alignment horizontal="right" vertical="center" wrapText="1"/>
    </xf>
    <xf numFmtId="0" fontId="92" fillId="33" borderId="32" xfId="0" applyFont="1" applyFill="1" applyBorder="1" applyAlignment="1">
      <alignment horizontal="right" vertical="center" wrapText="1"/>
    </xf>
    <xf numFmtId="0" fontId="92" fillId="33" borderId="26" xfId="0" applyFont="1" applyFill="1" applyBorder="1" applyAlignment="1">
      <alignment horizontal="right" vertical="center" wrapText="1"/>
    </xf>
    <xf numFmtId="0" fontId="73" fillId="35" borderId="19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vertical="center" wrapText="1"/>
    </xf>
    <xf numFmtId="0" fontId="73" fillId="35" borderId="37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3" borderId="19" xfId="0" applyFont="1" applyFill="1" applyBorder="1" applyAlignment="1">
      <alignment horizontal="center" wrapText="1"/>
    </xf>
    <xf numFmtId="0" fontId="91" fillId="33" borderId="0" xfId="0" applyFont="1" applyFill="1" applyBorder="1" applyAlignment="1">
      <alignment horizontal="center" wrapText="1"/>
    </xf>
    <xf numFmtId="0" fontId="73" fillId="35" borderId="30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 wrapText="1"/>
    </xf>
    <xf numFmtId="0" fontId="73" fillId="35" borderId="31" xfId="0" applyFont="1" applyFill="1" applyBorder="1" applyAlignment="1">
      <alignment horizontal="center" vertical="center" wrapText="1"/>
    </xf>
    <xf numFmtId="0" fontId="93" fillId="35" borderId="32" xfId="0" applyFont="1" applyFill="1" applyBorder="1" applyAlignment="1">
      <alignment horizontal="center" vertical="center" wrapText="1"/>
    </xf>
    <xf numFmtId="0" fontId="93" fillId="35" borderId="33" xfId="0" applyFont="1" applyFill="1" applyBorder="1" applyAlignment="1">
      <alignment horizontal="center" vertical="center" wrapText="1"/>
    </xf>
    <xf numFmtId="0" fontId="93" fillId="35" borderId="26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25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center" vertical="center" wrapText="1"/>
    </xf>
    <xf numFmtId="0" fontId="87" fillId="35" borderId="21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10" fontId="79" fillId="0" borderId="10" xfId="0" applyNumberFormat="1" applyFont="1" applyBorder="1" applyAlignment="1">
      <alignment horizontal="center" vertical="center" wrapText="1"/>
    </xf>
    <xf numFmtId="15" fontId="79" fillId="0" borderId="10" xfId="0" applyNumberFormat="1" applyFont="1" applyBorder="1" applyAlignment="1">
      <alignment horizontal="center" vertical="center" wrapText="1"/>
    </xf>
    <xf numFmtId="14" fontId="82" fillId="0" borderId="10" xfId="0" applyNumberFormat="1" applyFont="1" applyBorder="1" applyAlignment="1">
      <alignment horizontal="center" vertical="center" wrapText="1"/>
    </xf>
    <xf numFmtId="0" fontId="85" fillId="36" borderId="10" xfId="52" applyFont="1" applyFill="1" applyBorder="1" applyAlignment="1">
      <alignment horizontal="center" vertical="center" wrapText="1"/>
      <protection/>
    </xf>
    <xf numFmtId="0" fontId="79" fillId="0" borderId="17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14" fontId="82" fillId="0" borderId="22" xfId="0" applyNumberFormat="1" applyFont="1" applyBorder="1" applyAlignment="1">
      <alignment horizontal="center" vertical="center" wrapText="1"/>
    </xf>
    <xf numFmtId="14" fontId="82" fillId="0" borderId="25" xfId="0" applyNumberFormat="1" applyFont="1" applyBorder="1" applyAlignment="1">
      <alignment horizontal="center" vertical="center" wrapText="1"/>
    </xf>
    <xf numFmtId="14" fontId="82" fillId="0" borderId="23" xfId="0" applyNumberFormat="1" applyFont="1" applyBorder="1" applyAlignment="1">
      <alignment horizontal="center" vertical="center" wrapText="1"/>
    </xf>
    <xf numFmtId="14" fontId="82" fillId="0" borderId="48" xfId="0" applyNumberFormat="1" applyFont="1" applyBorder="1" applyAlignment="1">
      <alignment horizontal="center" vertical="center" wrapText="1"/>
    </xf>
    <xf numFmtId="0" fontId="92" fillId="33" borderId="21" xfId="0" applyFont="1" applyFill="1" applyBorder="1" applyAlignment="1">
      <alignment horizontal="center" vertical="center" wrapText="1"/>
    </xf>
    <xf numFmtId="0" fontId="92" fillId="33" borderId="15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49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4" fillId="33" borderId="30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/>
    </xf>
    <xf numFmtId="0" fontId="60" fillId="34" borderId="26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92" fillId="33" borderId="19" xfId="0" applyFont="1" applyFill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center" vertical="center" wrapText="1"/>
    </xf>
    <xf numFmtId="0" fontId="92" fillId="33" borderId="38" xfId="0" applyFont="1" applyFill="1" applyBorder="1" applyAlignment="1">
      <alignment horizontal="center" vertical="center" wrapText="1"/>
    </xf>
    <xf numFmtId="0" fontId="92" fillId="33" borderId="29" xfId="0" applyFont="1" applyFill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92" fillId="33" borderId="32" xfId="0" applyFont="1" applyFill="1" applyBorder="1" applyAlignment="1">
      <alignment horizontal="center" vertical="center" wrapText="1"/>
    </xf>
    <xf numFmtId="0" fontId="92" fillId="33" borderId="33" xfId="0" applyFont="1" applyFill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 wrapText="1"/>
    </xf>
    <xf numFmtId="0" fontId="79" fillId="0" borderId="52" xfId="0" applyFont="1" applyBorder="1" applyAlignment="1">
      <alignment horizontal="center" vertical="center" wrapText="1"/>
    </xf>
    <xf numFmtId="0" fontId="92" fillId="33" borderId="34" xfId="0" applyFont="1" applyFill="1" applyBorder="1" applyAlignment="1">
      <alignment horizontal="center" vertical="center" wrapText="1"/>
    </xf>
    <xf numFmtId="0" fontId="92" fillId="33" borderId="35" xfId="0" applyFont="1" applyFill="1" applyBorder="1" applyAlignment="1">
      <alignment horizontal="center" vertical="center" wrapText="1"/>
    </xf>
    <xf numFmtId="15" fontId="79" fillId="0" borderId="30" xfId="0" applyNumberFormat="1" applyFont="1" applyBorder="1" applyAlignment="1">
      <alignment horizontal="center" vertical="center" wrapText="1"/>
    </xf>
    <xf numFmtId="15" fontId="79" fillId="0" borderId="11" xfId="0" applyNumberFormat="1" applyFont="1" applyBorder="1" applyAlignment="1">
      <alignment horizontal="center" vertical="center" wrapText="1"/>
    </xf>
    <xf numFmtId="15" fontId="79" fillId="0" borderId="18" xfId="0" applyNumberFormat="1" applyFont="1" applyBorder="1" applyAlignment="1">
      <alignment horizontal="center" vertical="center" wrapText="1"/>
    </xf>
    <xf numFmtId="15" fontId="79" fillId="0" borderId="31" xfId="0" applyNumberFormat="1" applyFont="1" applyBorder="1" applyAlignment="1">
      <alignment horizontal="center" vertical="center" wrapText="1"/>
    </xf>
    <xf numFmtId="0" fontId="92" fillId="33" borderId="36" xfId="0" applyFont="1" applyFill="1" applyBorder="1" applyAlignment="1">
      <alignment horizontal="center" vertical="center" wrapText="1"/>
    </xf>
    <xf numFmtId="0" fontId="92" fillId="33" borderId="37" xfId="0" applyFont="1" applyFill="1" applyBorder="1" applyAlignment="1">
      <alignment horizontal="center" vertical="center" wrapText="1"/>
    </xf>
    <xf numFmtId="0" fontId="4" fillId="36" borderId="34" xfId="52" applyFont="1" applyFill="1" applyBorder="1" applyAlignment="1">
      <alignment horizontal="center" vertical="top" wrapText="1"/>
      <protection/>
    </xf>
    <xf numFmtId="0" fontId="4" fillId="36" borderId="35" xfId="52" applyFont="1" applyFill="1" applyBorder="1" applyAlignment="1">
      <alignment horizontal="center" vertical="top" wrapText="1"/>
      <protection/>
    </xf>
    <xf numFmtId="0" fontId="4" fillId="36" borderId="36" xfId="52" applyFont="1" applyFill="1" applyBorder="1" applyAlignment="1">
      <alignment horizontal="center" vertical="top" wrapText="1"/>
      <protection/>
    </xf>
    <xf numFmtId="0" fontId="4" fillId="36" borderId="19" xfId="52" applyFont="1" applyFill="1" applyBorder="1" applyAlignment="1">
      <alignment horizontal="center" vertical="top" wrapText="1"/>
      <protection/>
    </xf>
    <xf numFmtId="0" fontId="4" fillId="36" borderId="0" xfId="52" applyFont="1" applyFill="1" applyBorder="1" applyAlignment="1">
      <alignment horizontal="center" vertical="top" wrapText="1"/>
      <protection/>
    </xf>
    <xf numFmtId="0" fontId="4" fillId="36" borderId="37" xfId="52" applyFont="1" applyFill="1" applyBorder="1" applyAlignment="1">
      <alignment horizontal="center" vertical="top" wrapText="1"/>
      <protection/>
    </xf>
    <xf numFmtId="0" fontId="4" fillId="36" borderId="38" xfId="52" applyFont="1" applyFill="1" applyBorder="1" applyAlignment="1">
      <alignment horizontal="center" vertical="top" wrapText="1"/>
      <protection/>
    </xf>
    <xf numFmtId="0" fontId="4" fillId="36" borderId="29" xfId="52" applyFont="1" applyFill="1" applyBorder="1" applyAlignment="1">
      <alignment horizontal="center" vertical="top" wrapText="1"/>
      <protection/>
    </xf>
    <xf numFmtId="0" fontId="4" fillId="36" borderId="39" xfId="52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5" fillId="4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73" fillId="0" borderId="35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87" fillId="16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86" fillId="4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76" fillId="4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96" fillId="35" borderId="16" xfId="0" applyFont="1" applyFill="1" applyBorder="1" applyAlignment="1">
      <alignment horizontal="center" vertical="center" wrapText="1"/>
    </xf>
    <xf numFmtId="0" fontId="90" fillId="43" borderId="16" xfId="0" applyFont="1" applyFill="1" applyBorder="1" applyAlignment="1">
      <alignment horizontal="center" vertical="center" wrapText="1"/>
    </xf>
    <xf numFmtId="0" fontId="97" fillId="43" borderId="16" xfId="0" applyFont="1" applyFill="1" applyBorder="1" applyAlignment="1">
      <alignment horizontal="center" vertical="center" wrapText="1"/>
    </xf>
    <xf numFmtId="0" fontId="76" fillId="43" borderId="20" xfId="0" applyFont="1" applyFill="1" applyBorder="1" applyAlignment="1">
      <alignment horizontal="center" vertical="center" wrapText="1"/>
    </xf>
    <xf numFmtId="0" fontId="85" fillId="35" borderId="16" xfId="0" applyFont="1" applyFill="1" applyBorder="1" applyAlignment="1">
      <alignment horizontal="center" vertical="center" wrapText="1"/>
    </xf>
    <xf numFmtId="0" fontId="73" fillId="42" borderId="20" xfId="0" applyFont="1" applyFill="1" applyBorder="1" applyAlignment="1">
      <alignment horizontal="center" vertical="center" wrapText="1"/>
    </xf>
    <xf numFmtId="0" fontId="73" fillId="42" borderId="20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5" fontId="5" fillId="35" borderId="12" xfId="0" applyNumberFormat="1" applyFont="1" applyFill="1" applyBorder="1" applyAlignment="1">
      <alignment horizontal="center" vertical="center" wrapText="1"/>
    </xf>
    <xf numFmtId="0" fontId="76" fillId="42" borderId="31" xfId="0" applyFont="1" applyFill="1" applyBorder="1" applyAlignment="1">
      <alignment horizontal="center" vertical="center" wrapText="1"/>
    </xf>
    <xf numFmtId="170" fontId="82" fillId="35" borderId="10" xfId="49" applyFont="1" applyFill="1" applyBorder="1" applyAlignment="1">
      <alignment horizontal="center" vertical="center" wrapText="1"/>
    </xf>
    <xf numFmtId="170" fontId="82" fillId="0" borderId="10" xfId="49" applyFont="1" applyBorder="1" applyAlignment="1">
      <alignment horizontal="center" vertical="center" wrapText="1"/>
    </xf>
    <xf numFmtId="0" fontId="86" fillId="43" borderId="53" xfId="0" applyFont="1" applyFill="1" applyBorder="1" applyAlignment="1">
      <alignment horizontal="center" vertical="center" wrapText="1"/>
    </xf>
    <xf numFmtId="0" fontId="86" fillId="43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top" wrapText="1"/>
    </xf>
    <xf numFmtId="0" fontId="73" fillId="0" borderId="54" xfId="0" applyFont="1" applyBorder="1" applyAlignment="1">
      <alignment horizontal="center" vertical="center" wrapText="1"/>
    </xf>
    <xf numFmtId="0" fontId="10" fillId="43" borderId="28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vertical="center" wrapText="1"/>
    </xf>
    <xf numFmtId="0" fontId="89" fillId="33" borderId="20" xfId="0" applyFont="1" applyFill="1" applyBorder="1" applyAlignment="1">
      <alignment vertical="center" wrapText="1"/>
    </xf>
    <xf numFmtId="0" fontId="89" fillId="35" borderId="0" xfId="0" applyFont="1" applyFill="1" applyBorder="1" applyAlignment="1">
      <alignment vertical="center" wrapText="1"/>
    </xf>
    <xf numFmtId="15" fontId="73" fillId="35" borderId="10" xfId="0" applyNumberFormat="1" applyFont="1" applyFill="1" applyBorder="1" applyAlignment="1">
      <alignment horizontal="center" vertical="center" wrapText="1"/>
    </xf>
    <xf numFmtId="0" fontId="89" fillId="45" borderId="30" xfId="0" applyFont="1" applyFill="1" applyBorder="1" applyAlignment="1">
      <alignment horizontal="center" vertical="center" wrapText="1"/>
    </xf>
    <xf numFmtId="0" fontId="89" fillId="45" borderId="28" xfId="0" applyFont="1" applyFill="1" applyBorder="1" applyAlignment="1">
      <alignment horizontal="center" vertical="center" wrapText="1"/>
    </xf>
    <xf numFmtId="0" fontId="89" fillId="45" borderId="11" xfId="0" applyFont="1" applyFill="1" applyBorder="1" applyAlignment="1">
      <alignment horizontal="center" vertical="center" wrapText="1"/>
    </xf>
    <xf numFmtId="0" fontId="89" fillId="46" borderId="43" xfId="0" applyFont="1" applyFill="1" applyBorder="1" applyAlignment="1">
      <alignment horizontal="center" vertical="center" wrapText="1"/>
    </xf>
    <xf numFmtId="0" fontId="89" fillId="46" borderId="28" xfId="0" applyFont="1" applyFill="1" applyBorder="1" applyAlignment="1">
      <alignment horizontal="center" vertical="center" wrapText="1"/>
    </xf>
    <xf numFmtId="0" fontId="89" fillId="46" borderId="46" xfId="0" applyFont="1" applyFill="1" applyBorder="1" applyAlignment="1">
      <alignment horizontal="center" vertical="center" wrapText="1"/>
    </xf>
    <xf numFmtId="0" fontId="89" fillId="47" borderId="30" xfId="0" applyFont="1" applyFill="1" applyBorder="1" applyAlignment="1">
      <alignment horizontal="center" vertical="center" wrapText="1"/>
    </xf>
    <xf numFmtId="0" fontId="89" fillId="47" borderId="28" xfId="0" applyFont="1" applyFill="1" applyBorder="1" applyAlignment="1">
      <alignment horizontal="center" vertical="center" wrapText="1"/>
    </xf>
    <xf numFmtId="0" fontId="89" fillId="47" borderId="11" xfId="0" applyFont="1" applyFill="1" applyBorder="1" applyAlignment="1">
      <alignment horizontal="center" vertical="center" wrapText="1"/>
    </xf>
    <xf numFmtId="0" fontId="89" fillId="48" borderId="43" xfId="0" applyFont="1" applyFill="1" applyBorder="1" applyAlignment="1">
      <alignment horizontal="center" vertical="center" wrapText="1"/>
    </xf>
    <xf numFmtId="0" fontId="89" fillId="48" borderId="28" xfId="0" applyFont="1" applyFill="1" applyBorder="1" applyAlignment="1">
      <alignment horizontal="center" vertical="center" wrapText="1"/>
    </xf>
    <xf numFmtId="0" fontId="89" fillId="48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97" fillId="33" borderId="0" xfId="0" applyFont="1" applyFill="1" applyBorder="1" applyAlignment="1">
      <alignment horizontal="center" wrapText="1"/>
    </xf>
    <xf numFmtId="0" fontId="89" fillId="33" borderId="30" xfId="0" applyFont="1" applyFill="1" applyBorder="1" applyAlignment="1">
      <alignment horizontal="center" vertical="center" wrapText="1"/>
    </xf>
    <xf numFmtId="0" fontId="98" fillId="0" borderId="0" xfId="0" applyFont="1" applyAlignment="1">
      <alignment wrapText="1"/>
    </xf>
    <xf numFmtId="0" fontId="89" fillId="33" borderId="16" xfId="0" applyFont="1" applyFill="1" applyBorder="1" applyAlignment="1">
      <alignment horizontal="center" vertical="center" wrapText="1"/>
    </xf>
    <xf numFmtId="0" fontId="89" fillId="33" borderId="2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vertical="center" wrapText="1"/>
    </xf>
    <xf numFmtId="0" fontId="89" fillId="33" borderId="24" xfId="0" applyFont="1" applyFill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73" fillId="35" borderId="24" xfId="0" applyFont="1" applyFill="1" applyBorder="1" applyAlignment="1">
      <alignment wrapText="1"/>
    </xf>
    <xf numFmtId="0" fontId="73" fillId="35" borderId="10" xfId="0" applyFont="1" applyFill="1" applyBorder="1" applyAlignment="1">
      <alignment wrapText="1"/>
    </xf>
    <xf numFmtId="0" fontId="76" fillId="0" borderId="4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wrapText="1"/>
    </xf>
    <xf numFmtId="9" fontId="73" fillId="0" borderId="0" xfId="54" applyFont="1" applyAlignment="1">
      <alignment wrapText="1"/>
    </xf>
    <xf numFmtId="0" fontId="86" fillId="35" borderId="0" xfId="0" applyFont="1" applyFill="1" applyBorder="1" applyAlignment="1">
      <alignment horizontal="center" vertical="center" wrapText="1"/>
    </xf>
    <xf numFmtId="0" fontId="76" fillId="43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SEGUIMIENTO 1. ESTRATEGIA RdC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0"/>
        <c:ser>
          <c:idx val="0"/>
          <c:order val="0"/>
          <c:tx>
            <c:strRef>
              <c:f>'PLAN DE ACCIÓN-SEGUIMIENTO'!$J$7:$L$7</c:f>
              <c:strCache>
                <c:ptCount val="1"/>
                <c:pt idx="0">
                  <c:v>SEGUIMIENTO 1. 30 Marzo 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'PLAN DE ACCIÓN-SEGUIMIENTO'!$I$36:$I$37</c:f>
              <c:numCache/>
            </c:numRef>
          </c:cat>
          <c:val>
            <c:numRef>
              <c:f>'PLAN DE ACCIÓN-SEGUIMIENTO'!$K$36:$K$37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DE ACCIÓN-SEGUIMIENTO'!$I$36:$I$37</c:f>
              <c:numCache/>
            </c:numRef>
          </c:cat>
          <c:val>
            <c:numRef>
              <c:f>'PLAN DE ACCIÓN-SEGUIMIENTO'!$L$36:$L$37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SEGUIMIENTO 2. ESTRATEGIA RdC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0"/>
        <c:ser>
          <c:idx val="0"/>
          <c:order val="0"/>
          <c:tx>
            <c:strRef>
              <c:f>'PLAN DE ACCIÓN-SEGUIMIENTO'!$M$7:$O$7</c:f>
              <c:strCache>
                <c:ptCount val="1"/>
                <c:pt idx="0">
                  <c:v>SEGUIMIENTO 2. 30 JUNIO 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DE ACCIÓN-SEGUIMIENTO'!$I$36:$I$37</c:f>
              <c:numCache/>
            </c:numRef>
          </c:cat>
          <c:val>
            <c:numRef>
              <c:f>'PLAN DE ACCIÓN-SEGUIMIENTO'!$N$36:$N$37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DE ACCIÓN-SEGUIMIENTO'!$I$36:$I$37</c:f>
              <c:numCache/>
            </c:numRef>
          </c:cat>
          <c:val>
            <c:numRef>
              <c:f>'PLAN DE ACCIÓN-SEGUIMIENTO'!$L$36:$L$37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SEGUIMIENTO 3 ESTRATEGIA RdC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'PLAN DE ACCIÓN-SEGUIMIENTO'!$I$36:$I$37</c:f>
              <c:numCache/>
            </c:numRef>
          </c:cat>
          <c:val>
            <c:numRef>
              <c:f>'PLAN DE ACCIÓN-SEGUIMIENTO'!$Q$36:$Q$37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DE ACCIÓN-SEGUIMIENTO'!$I$36:$I$37</c:f>
              <c:numCache/>
            </c:numRef>
          </c:cat>
          <c:val>
            <c:numRef>
              <c:f>'PLAN DE ACCIÓN-SEGUIMIENTO'!$L$36:$L$37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SEGUIMIENTO 4 ESTRATEGIA RdC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'PLAN DE ACCIÓN-SEGUIMIENTO'!$I$36:$I$37</c:f>
              <c:numCache/>
            </c:numRef>
          </c:cat>
          <c:val>
            <c:numRef>
              <c:f>'PLAN DE ACCIÓN-SEGUIMIENTO'!$T$36:$T$37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'PLAN DE ACCIÓN-SEGUIMIENTO'!$I$36:$I$37</c:f>
              <c:numCache/>
            </c:numRef>
          </c:cat>
          <c:val>
            <c:numRef>
              <c:f>'PLAN DE ACCIÓN-SEGUIMIENTO'!$L$36:$L$37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41</xdr:row>
      <xdr:rowOff>152400</xdr:rowOff>
    </xdr:from>
    <xdr:to>
      <xdr:col>11</xdr:col>
      <xdr:colOff>714375</xdr:colOff>
      <xdr:row>57</xdr:row>
      <xdr:rowOff>104775</xdr:rowOff>
    </xdr:to>
    <xdr:graphicFrame>
      <xdr:nvGraphicFramePr>
        <xdr:cNvPr id="1" name="3 Gráfico"/>
        <xdr:cNvGraphicFramePr/>
      </xdr:nvGraphicFramePr>
      <xdr:xfrm>
        <a:off x="14792325" y="15201900"/>
        <a:ext cx="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</xdr:colOff>
      <xdr:row>41</xdr:row>
      <xdr:rowOff>161925</xdr:rowOff>
    </xdr:from>
    <xdr:to>
      <xdr:col>14</xdr:col>
      <xdr:colOff>476250</xdr:colOff>
      <xdr:row>57</xdr:row>
      <xdr:rowOff>114300</xdr:rowOff>
    </xdr:to>
    <xdr:graphicFrame>
      <xdr:nvGraphicFramePr>
        <xdr:cNvPr id="2" name="4 Gráfico"/>
        <xdr:cNvGraphicFramePr/>
      </xdr:nvGraphicFramePr>
      <xdr:xfrm>
        <a:off x="14792325" y="15220950"/>
        <a:ext cx="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42</xdr:row>
      <xdr:rowOff>0</xdr:rowOff>
    </xdr:from>
    <xdr:to>
      <xdr:col>17</xdr:col>
      <xdr:colOff>695325</xdr:colOff>
      <xdr:row>57</xdr:row>
      <xdr:rowOff>133350</xdr:rowOff>
    </xdr:to>
    <xdr:graphicFrame>
      <xdr:nvGraphicFramePr>
        <xdr:cNvPr id="3" name="5 Gráfico"/>
        <xdr:cNvGraphicFramePr/>
      </xdr:nvGraphicFramePr>
      <xdr:xfrm>
        <a:off x="14792325" y="15240000"/>
        <a:ext cx="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904875</xdr:colOff>
      <xdr:row>42</xdr:row>
      <xdr:rowOff>0</xdr:rowOff>
    </xdr:from>
    <xdr:to>
      <xdr:col>20</xdr:col>
      <xdr:colOff>647700</xdr:colOff>
      <xdr:row>57</xdr:row>
      <xdr:rowOff>133350</xdr:rowOff>
    </xdr:to>
    <xdr:graphicFrame>
      <xdr:nvGraphicFramePr>
        <xdr:cNvPr id="4" name="6 Gráfico"/>
        <xdr:cNvGraphicFramePr/>
      </xdr:nvGraphicFramePr>
      <xdr:xfrm>
        <a:off x="14792325" y="15240000"/>
        <a:ext cx="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200025</xdr:rowOff>
    </xdr:from>
    <xdr:to>
      <xdr:col>1</xdr:col>
      <xdr:colOff>1619250</xdr:colOff>
      <xdr:row>4</xdr:row>
      <xdr:rowOff>0</xdr:rowOff>
    </xdr:to>
    <xdr:pic>
      <xdr:nvPicPr>
        <xdr:cNvPr id="5" name="0 Imagen"/>
        <xdr:cNvPicPr preferRelativeResize="1">
          <a:picLocks noChangeAspect="1"/>
        </xdr:cNvPicPr>
      </xdr:nvPicPr>
      <xdr:blipFill>
        <a:blip r:embed="rId5"/>
        <a:srcRect l="68600" t="16813" r="2691" b="6190"/>
        <a:stretch>
          <a:fillRect/>
        </a:stretch>
      </xdr:blipFill>
      <xdr:spPr>
        <a:xfrm>
          <a:off x="323850" y="200025"/>
          <a:ext cx="2190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7D3DB"/>
  </sheetPr>
  <dimension ref="A1:Q45"/>
  <sheetViews>
    <sheetView tabSelected="1" zoomScale="55" zoomScaleNormal="55" zoomScalePageLayoutView="0" workbookViewId="0" topLeftCell="A1">
      <pane xSplit="2" ySplit="9" topLeftCell="C19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J24" sqref="J24"/>
    </sheetView>
  </sheetViews>
  <sheetFormatPr defaultColWidth="11.57421875" defaultRowHeight="15"/>
  <cols>
    <col min="1" max="1" width="11.57421875" style="80" customWidth="1"/>
    <col min="2" max="3" width="41.00390625" style="80" customWidth="1"/>
    <col min="4" max="4" width="33.140625" style="80" customWidth="1"/>
    <col min="5" max="5" width="48.00390625" style="80" customWidth="1"/>
    <col min="6" max="6" width="31.00390625" style="80" customWidth="1"/>
    <col min="7" max="7" width="24.00390625" style="80" customWidth="1"/>
    <col min="8" max="8" width="28.421875" style="80" customWidth="1"/>
    <col min="9" max="9" width="41.8515625" style="80" customWidth="1"/>
    <col min="10" max="10" width="34.421875" style="80" customWidth="1"/>
    <col min="11" max="11" width="32.421875" style="80" customWidth="1"/>
    <col min="12" max="12" width="26.00390625" style="80" customWidth="1"/>
    <col min="13" max="13" width="22.57421875" style="33" customWidth="1"/>
    <col min="14" max="14" width="15.7109375" style="33" customWidth="1"/>
    <col min="15" max="15" width="19.28125" style="33" bestFit="1" customWidth="1"/>
    <col min="16" max="16" width="24.140625" style="80" customWidth="1"/>
    <col min="17" max="17" width="3.28125" style="80" customWidth="1"/>
    <col min="18" max="18" width="13.7109375" style="80" customWidth="1"/>
    <col min="19" max="19" width="33.8515625" style="80" customWidth="1"/>
    <col min="20" max="16384" width="11.57421875" style="80" customWidth="1"/>
  </cols>
  <sheetData>
    <row r="1" spans="1:17" ht="15">
      <c r="A1" s="251"/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  <c r="N1" s="254"/>
      <c r="O1" s="254"/>
      <c r="P1" s="255"/>
      <c r="Q1" s="77"/>
    </row>
    <row r="2" spans="1:17" ht="27.75">
      <c r="A2" s="256"/>
      <c r="B2" s="239"/>
      <c r="C2" s="89" t="s">
        <v>78</v>
      </c>
      <c r="D2" s="89"/>
      <c r="E2" s="89"/>
      <c r="F2" s="89"/>
      <c r="G2" s="89"/>
      <c r="H2" s="89"/>
      <c r="I2" s="89"/>
      <c r="J2" s="89"/>
      <c r="K2" s="241" t="s">
        <v>77</v>
      </c>
      <c r="L2" s="241"/>
      <c r="M2" s="241" t="s">
        <v>76</v>
      </c>
      <c r="N2" s="241"/>
      <c r="O2" s="241"/>
      <c r="P2" s="257"/>
      <c r="Q2" s="77"/>
    </row>
    <row r="3" spans="1:17" ht="27.75">
      <c r="A3" s="256"/>
      <c r="B3" s="239"/>
      <c r="C3" s="89" t="s">
        <v>89</v>
      </c>
      <c r="D3" s="89"/>
      <c r="E3" s="89"/>
      <c r="F3" s="89"/>
      <c r="G3" s="89"/>
      <c r="H3" s="89"/>
      <c r="I3" s="89"/>
      <c r="J3" s="89"/>
      <c r="K3" s="241"/>
      <c r="L3" s="241"/>
      <c r="M3" s="241"/>
      <c r="N3" s="241"/>
      <c r="O3" s="241"/>
      <c r="P3" s="257"/>
      <c r="Q3" s="77"/>
    </row>
    <row r="4" spans="1:17" ht="30">
      <c r="A4" s="258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57"/>
      <c r="Q4" s="77"/>
    </row>
    <row r="5" spans="1:17" ht="27.75">
      <c r="A5" s="259" t="s">
        <v>172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257"/>
      <c r="Q5" s="77"/>
    </row>
    <row r="6" spans="1:17" ht="14.25">
      <c r="A6" s="260" t="s">
        <v>161</v>
      </c>
      <c r="B6" s="243"/>
      <c r="C6" s="244" t="s">
        <v>162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57"/>
      <c r="Q6" s="77"/>
    </row>
    <row r="7" spans="1:17" ht="106.5" customHeight="1" thickBot="1">
      <c r="A7" s="271"/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4"/>
      <c r="Q7" s="77"/>
    </row>
    <row r="8" spans="1:17" ht="19.5">
      <c r="A8" s="93" t="s">
        <v>71</v>
      </c>
      <c r="B8" s="84" t="s">
        <v>0</v>
      </c>
      <c r="C8" s="84" t="s">
        <v>17</v>
      </c>
      <c r="D8" s="84" t="s">
        <v>16</v>
      </c>
      <c r="E8" s="84" t="s">
        <v>14</v>
      </c>
      <c r="F8" s="84" t="s">
        <v>1</v>
      </c>
      <c r="G8" s="84" t="s">
        <v>15</v>
      </c>
      <c r="H8" s="84" t="s">
        <v>2</v>
      </c>
      <c r="I8" s="84" t="s">
        <v>3</v>
      </c>
      <c r="J8" s="275" t="s">
        <v>4</v>
      </c>
      <c r="K8" s="275"/>
      <c r="L8" s="275"/>
      <c r="M8" s="84" t="s">
        <v>75</v>
      </c>
      <c r="N8" s="84"/>
      <c r="O8" s="84"/>
      <c r="P8" s="276" t="s">
        <v>110</v>
      </c>
      <c r="Q8" s="77"/>
    </row>
    <row r="9" spans="1:17" s="311" customFormat="1" ht="58.5">
      <c r="A9" s="94"/>
      <c r="B9" s="85"/>
      <c r="C9" s="85"/>
      <c r="D9" s="85"/>
      <c r="E9" s="85"/>
      <c r="F9" s="85"/>
      <c r="G9" s="85"/>
      <c r="H9" s="85"/>
      <c r="I9" s="85"/>
      <c r="J9" s="75" t="s">
        <v>5</v>
      </c>
      <c r="K9" s="75" t="s">
        <v>72</v>
      </c>
      <c r="L9" s="75" t="s">
        <v>83</v>
      </c>
      <c r="M9" s="246" t="s">
        <v>121</v>
      </c>
      <c r="N9" s="246" t="s">
        <v>122</v>
      </c>
      <c r="O9" s="246" t="s">
        <v>123</v>
      </c>
      <c r="P9" s="261"/>
      <c r="Q9" s="69"/>
    </row>
    <row r="10" spans="1:17" s="280" customFormat="1" ht="42" customHeight="1">
      <c r="A10" s="277" t="s">
        <v>207</v>
      </c>
      <c r="B10" s="144"/>
      <c r="C10" s="144"/>
      <c r="D10" s="144"/>
      <c r="E10" s="144"/>
      <c r="F10" s="144"/>
      <c r="G10" s="144"/>
      <c r="H10" s="144"/>
      <c r="I10" s="144"/>
      <c r="J10" s="278"/>
      <c r="K10" s="278"/>
      <c r="L10" s="278"/>
      <c r="M10" s="278"/>
      <c r="N10" s="278"/>
      <c r="O10" s="278"/>
      <c r="P10" s="279"/>
      <c r="Q10" s="69"/>
    </row>
    <row r="11" spans="1:17" ht="90">
      <c r="A11" s="262">
        <v>1</v>
      </c>
      <c r="B11" s="247" t="s">
        <v>198</v>
      </c>
      <c r="C11" s="9" t="s">
        <v>194</v>
      </c>
      <c r="D11" s="9" t="s">
        <v>69</v>
      </c>
      <c r="E11" s="9" t="s">
        <v>202</v>
      </c>
      <c r="F11" s="9" t="s">
        <v>232</v>
      </c>
      <c r="G11" s="9" t="s">
        <v>227</v>
      </c>
      <c r="H11" s="57">
        <v>43861</v>
      </c>
      <c r="I11" s="9" t="s">
        <v>170</v>
      </c>
      <c r="J11" s="9" t="s">
        <v>150</v>
      </c>
      <c r="K11" s="54">
        <v>0</v>
      </c>
      <c r="L11" s="73" t="s">
        <v>243</v>
      </c>
      <c r="M11" s="238" t="s">
        <v>226</v>
      </c>
      <c r="N11" s="56"/>
      <c r="O11" s="56"/>
      <c r="P11" s="70"/>
      <c r="Q11" s="69"/>
    </row>
    <row r="12" spans="1:17" ht="90">
      <c r="A12" s="262"/>
      <c r="B12" s="247"/>
      <c r="C12" s="9" t="s">
        <v>195</v>
      </c>
      <c r="D12" s="9" t="s">
        <v>69</v>
      </c>
      <c r="E12" s="9" t="s">
        <v>203</v>
      </c>
      <c r="F12" s="9" t="s">
        <v>69</v>
      </c>
      <c r="G12" s="9" t="s">
        <v>228</v>
      </c>
      <c r="H12" s="57">
        <v>43861</v>
      </c>
      <c r="I12" s="9" t="s">
        <v>170</v>
      </c>
      <c r="J12" s="9" t="s">
        <v>150</v>
      </c>
      <c r="K12" s="54">
        <v>0</v>
      </c>
      <c r="L12" s="73" t="s">
        <v>244</v>
      </c>
      <c r="M12" s="238" t="s">
        <v>226</v>
      </c>
      <c r="N12" s="56"/>
      <c r="O12" s="56"/>
      <c r="P12" s="70"/>
      <c r="Q12" s="69"/>
    </row>
    <row r="13" spans="1:17" ht="72">
      <c r="A13" s="262"/>
      <c r="B13" s="247"/>
      <c r="C13" s="9" t="s">
        <v>196</v>
      </c>
      <c r="D13" s="9" t="s">
        <v>199</v>
      </c>
      <c r="E13" s="9" t="s">
        <v>204</v>
      </c>
      <c r="F13" s="9" t="s">
        <v>229</v>
      </c>
      <c r="G13" s="9" t="s">
        <v>231</v>
      </c>
      <c r="H13" s="57" t="s">
        <v>254</v>
      </c>
      <c r="I13" s="9" t="s">
        <v>170</v>
      </c>
      <c r="J13" s="9" t="s">
        <v>150</v>
      </c>
      <c r="K13" s="54">
        <v>0</v>
      </c>
      <c r="L13" s="73" t="s">
        <v>245</v>
      </c>
      <c r="M13" s="238" t="s">
        <v>226</v>
      </c>
      <c r="N13" s="56"/>
      <c r="O13" s="56"/>
      <c r="P13" s="70"/>
      <c r="Q13" s="69"/>
    </row>
    <row r="14" spans="1:17" ht="90">
      <c r="A14" s="262"/>
      <c r="B14" s="247"/>
      <c r="C14" s="9" t="s">
        <v>90</v>
      </c>
      <c r="D14" s="9" t="s">
        <v>199</v>
      </c>
      <c r="E14" s="9" t="s">
        <v>249</v>
      </c>
      <c r="F14" s="9" t="s">
        <v>233</v>
      </c>
      <c r="G14" s="9" t="s">
        <v>231</v>
      </c>
      <c r="H14" s="57" t="s">
        <v>241</v>
      </c>
      <c r="I14" s="9" t="s">
        <v>170</v>
      </c>
      <c r="J14" s="9" t="s">
        <v>150</v>
      </c>
      <c r="K14" s="54">
        <v>0</v>
      </c>
      <c r="L14" s="73" t="s">
        <v>246</v>
      </c>
      <c r="M14" s="238" t="s">
        <v>226</v>
      </c>
      <c r="N14" s="56"/>
      <c r="O14" s="56"/>
      <c r="P14" s="70"/>
      <c r="Q14" s="69"/>
    </row>
    <row r="15" spans="1:17" ht="72">
      <c r="A15" s="262"/>
      <c r="B15" s="247"/>
      <c r="C15" s="9" t="s">
        <v>180</v>
      </c>
      <c r="D15" s="9" t="s">
        <v>200</v>
      </c>
      <c r="E15" s="9" t="s">
        <v>205</v>
      </c>
      <c r="F15" s="9" t="s">
        <v>200</v>
      </c>
      <c r="G15" s="9" t="s">
        <v>230</v>
      </c>
      <c r="H15" s="57" t="s">
        <v>241</v>
      </c>
      <c r="I15" s="9" t="s">
        <v>170</v>
      </c>
      <c r="J15" s="9" t="s">
        <v>256</v>
      </c>
      <c r="K15" s="54">
        <v>0</v>
      </c>
      <c r="L15" s="73" t="s">
        <v>247</v>
      </c>
      <c r="M15" s="238" t="s">
        <v>226</v>
      </c>
      <c r="N15" s="56"/>
      <c r="O15" s="56"/>
      <c r="P15" s="70"/>
      <c r="Q15" s="69"/>
    </row>
    <row r="16" spans="1:17" s="280" customFormat="1" ht="20.25">
      <c r="A16" s="277" t="s">
        <v>215</v>
      </c>
      <c r="B16" s="144"/>
      <c r="C16" s="144"/>
      <c r="D16" s="144"/>
      <c r="E16" s="144"/>
      <c r="F16" s="144"/>
      <c r="G16" s="144"/>
      <c r="H16" s="144"/>
      <c r="I16" s="144"/>
      <c r="J16" s="278"/>
      <c r="K16" s="278"/>
      <c r="L16" s="278"/>
      <c r="M16" s="278"/>
      <c r="N16" s="278"/>
      <c r="O16" s="278"/>
      <c r="P16" s="279"/>
      <c r="Q16" s="69"/>
    </row>
    <row r="17" spans="1:17" ht="20.25">
      <c r="A17" s="91">
        <v>2</v>
      </c>
      <c r="B17" s="92" t="s">
        <v>102</v>
      </c>
      <c r="C17" s="9" t="s">
        <v>157</v>
      </c>
      <c r="D17" s="87" t="s">
        <v>201</v>
      </c>
      <c r="E17" s="87" t="s">
        <v>138</v>
      </c>
      <c r="F17" s="87" t="s">
        <v>142</v>
      </c>
      <c r="G17" s="87" t="s">
        <v>127</v>
      </c>
      <c r="H17" s="248">
        <v>43966</v>
      </c>
      <c r="I17" s="86" t="s">
        <v>146</v>
      </c>
      <c r="J17" s="86" t="s">
        <v>146</v>
      </c>
      <c r="K17" s="270">
        <f>(150*20000)+2500000</f>
        <v>5500000</v>
      </c>
      <c r="L17" s="86" t="s">
        <v>192</v>
      </c>
      <c r="M17" s="238" t="s">
        <v>226</v>
      </c>
      <c r="N17" s="238" t="s">
        <v>226</v>
      </c>
      <c r="O17" s="82"/>
      <c r="P17" s="263"/>
      <c r="Q17" s="69"/>
    </row>
    <row r="18" spans="1:17" ht="36">
      <c r="A18" s="91"/>
      <c r="B18" s="92"/>
      <c r="C18" s="9" t="s">
        <v>139</v>
      </c>
      <c r="D18" s="87"/>
      <c r="E18" s="87"/>
      <c r="F18" s="87"/>
      <c r="G18" s="87"/>
      <c r="H18" s="249"/>
      <c r="I18" s="86"/>
      <c r="J18" s="86"/>
      <c r="K18" s="270"/>
      <c r="L18" s="86"/>
      <c r="M18" s="238" t="s">
        <v>226</v>
      </c>
      <c r="N18" s="238" t="s">
        <v>226</v>
      </c>
      <c r="O18" s="82"/>
      <c r="P18" s="263"/>
      <c r="Q18" s="69"/>
    </row>
    <row r="19" spans="1:17" ht="48" customHeight="1">
      <c r="A19" s="91"/>
      <c r="B19" s="92"/>
      <c r="C19" s="9" t="s">
        <v>181</v>
      </c>
      <c r="D19" s="87"/>
      <c r="E19" s="87"/>
      <c r="F19" s="87"/>
      <c r="G19" s="87"/>
      <c r="H19" s="249"/>
      <c r="I19" s="86"/>
      <c r="J19" s="86"/>
      <c r="K19" s="270"/>
      <c r="L19" s="86"/>
      <c r="M19" s="238" t="s">
        <v>226</v>
      </c>
      <c r="N19" s="238" t="s">
        <v>226</v>
      </c>
      <c r="O19" s="250"/>
      <c r="P19" s="263"/>
      <c r="Q19" s="69"/>
    </row>
    <row r="20" spans="1:17" s="280" customFormat="1" ht="20.25">
      <c r="A20" s="277" t="s">
        <v>213</v>
      </c>
      <c r="B20" s="144"/>
      <c r="C20" s="144"/>
      <c r="D20" s="144"/>
      <c r="E20" s="144"/>
      <c r="F20" s="144"/>
      <c r="G20" s="144"/>
      <c r="H20" s="144"/>
      <c r="I20" s="144"/>
      <c r="J20" s="278"/>
      <c r="K20" s="278"/>
      <c r="L20" s="278"/>
      <c r="M20" s="278"/>
      <c r="N20" s="278"/>
      <c r="O20" s="278"/>
      <c r="P20" s="279"/>
      <c r="Q20" s="69"/>
    </row>
    <row r="21" spans="1:17" ht="87.75" customHeight="1">
      <c r="A21" s="67" t="s">
        <v>219</v>
      </c>
      <c r="B21" s="74" t="s">
        <v>178</v>
      </c>
      <c r="C21" s="9" t="s">
        <v>222</v>
      </c>
      <c r="D21" s="9" t="s">
        <v>74</v>
      </c>
      <c r="E21" s="9" t="s">
        <v>223</v>
      </c>
      <c r="F21" s="9" t="s">
        <v>224</v>
      </c>
      <c r="G21" s="9" t="s">
        <v>225</v>
      </c>
      <c r="H21" s="57">
        <v>43861</v>
      </c>
      <c r="I21" s="76" t="s">
        <v>112</v>
      </c>
      <c r="J21" s="9" t="s">
        <v>112</v>
      </c>
      <c r="K21" s="54">
        <v>0</v>
      </c>
      <c r="L21" s="73" t="s">
        <v>248</v>
      </c>
      <c r="M21" s="237" t="s">
        <v>226</v>
      </c>
      <c r="N21" s="56"/>
      <c r="O21" s="56"/>
      <c r="P21" s="70"/>
      <c r="Q21" s="69"/>
    </row>
    <row r="22" spans="1:17" s="280" customFormat="1" ht="20.25">
      <c r="A22" s="277" t="s">
        <v>214</v>
      </c>
      <c r="B22" s="144"/>
      <c r="C22" s="144"/>
      <c r="D22" s="144"/>
      <c r="E22" s="144"/>
      <c r="F22" s="144"/>
      <c r="G22" s="144"/>
      <c r="H22" s="144"/>
      <c r="I22" s="144"/>
      <c r="J22" s="278"/>
      <c r="K22" s="278"/>
      <c r="L22" s="278"/>
      <c r="M22" s="278"/>
      <c r="N22" s="278"/>
      <c r="O22" s="278"/>
      <c r="P22" s="279"/>
      <c r="Q22" s="69"/>
    </row>
    <row r="23" spans="1:17" ht="144">
      <c r="A23" s="262" t="s">
        <v>220</v>
      </c>
      <c r="B23" s="31" t="s">
        <v>113</v>
      </c>
      <c r="C23" s="9" t="s">
        <v>191</v>
      </c>
      <c r="D23" s="9" t="s">
        <v>114</v>
      </c>
      <c r="E23" s="9" t="s">
        <v>128</v>
      </c>
      <c r="F23" s="9" t="s">
        <v>164</v>
      </c>
      <c r="G23" s="9" t="s">
        <v>115</v>
      </c>
      <c r="H23" s="57" t="s">
        <v>165</v>
      </c>
      <c r="I23" s="76" t="s">
        <v>163</v>
      </c>
      <c r="J23" s="9" t="s">
        <v>250</v>
      </c>
      <c r="K23" s="269">
        <v>1200000</v>
      </c>
      <c r="L23" s="269" t="s">
        <v>261</v>
      </c>
      <c r="M23" s="237" t="s">
        <v>226</v>
      </c>
      <c r="N23" s="56"/>
      <c r="O23" s="56"/>
      <c r="P23" s="70"/>
      <c r="Q23" s="69"/>
    </row>
    <row r="24" spans="1:17" ht="108">
      <c r="A24" s="262"/>
      <c r="B24" s="249" t="s">
        <v>251</v>
      </c>
      <c r="C24" s="9" t="s">
        <v>166</v>
      </c>
      <c r="D24" s="9" t="s">
        <v>239</v>
      </c>
      <c r="E24" s="9" t="s">
        <v>168</v>
      </c>
      <c r="F24" s="9" t="s">
        <v>259</v>
      </c>
      <c r="G24" s="9" t="s">
        <v>260</v>
      </c>
      <c r="H24" s="57" t="s">
        <v>167</v>
      </c>
      <c r="I24" s="76" t="s">
        <v>141</v>
      </c>
      <c r="J24" s="9" t="s">
        <v>13</v>
      </c>
      <c r="K24" s="54">
        <v>0</v>
      </c>
      <c r="L24" s="73" t="s">
        <v>145</v>
      </c>
      <c r="M24" s="237" t="s">
        <v>226</v>
      </c>
      <c r="N24" s="56"/>
      <c r="O24" s="56"/>
      <c r="P24" s="70"/>
      <c r="Q24" s="69"/>
    </row>
    <row r="25" spans="1:17" ht="108">
      <c r="A25" s="262"/>
      <c r="B25" s="249"/>
      <c r="C25" s="73" t="s">
        <v>108</v>
      </c>
      <c r="D25" s="73" t="s">
        <v>74</v>
      </c>
      <c r="E25" s="73" t="s">
        <v>107</v>
      </c>
      <c r="F25" s="76" t="s">
        <v>116</v>
      </c>
      <c r="G25" s="9" t="s">
        <v>147</v>
      </c>
      <c r="H25" s="76" t="s">
        <v>148</v>
      </c>
      <c r="I25" s="73" t="s">
        <v>143</v>
      </c>
      <c r="J25" s="73" t="s">
        <v>109</v>
      </c>
      <c r="K25" s="54">
        <v>0</v>
      </c>
      <c r="L25" s="73" t="s">
        <v>149</v>
      </c>
      <c r="M25" s="238" t="s">
        <v>226</v>
      </c>
      <c r="N25" s="238" t="s">
        <v>226</v>
      </c>
      <c r="O25" s="238" t="s">
        <v>226</v>
      </c>
      <c r="P25" s="264"/>
      <c r="Q25" s="69"/>
    </row>
    <row r="26" spans="1:17" ht="58.5" customHeight="1" thickBot="1">
      <c r="A26" s="265"/>
      <c r="B26" s="266"/>
      <c r="C26" s="236" t="s">
        <v>130</v>
      </c>
      <c r="D26" s="236" t="s">
        <v>252</v>
      </c>
      <c r="E26" s="236" t="s">
        <v>206</v>
      </c>
      <c r="F26" s="236" t="s">
        <v>252</v>
      </c>
      <c r="G26" s="236" t="s">
        <v>253</v>
      </c>
      <c r="H26" s="267" t="s">
        <v>242</v>
      </c>
      <c r="I26" s="236" t="s">
        <v>234</v>
      </c>
      <c r="J26" s="236" t="s">
        <v>234</v>
      </c>
      <c r="K26" s="68">
        <v>0</v>
      </c>
      <c r="L26" s="41" t="s">
        <v>149</v>
      </c>
      <c r="M26" s="71" t="s">
        <v>226</v>
      </c>
      <c r="N26" s="238" t="s">
        <v>226</v>
      </c>
      <c r="O26" s="238" t="s">
        <v>226</v>
      </c>
      <c r="P26" s="268"/>
      <c r="Q26" s="69"/>
    </row>
    <row r="27" spans="1:17" ht="2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32"/>
      <c r="O27" s="32"/>
      <c r="P27" s="72"/>
      <c r="Q27" s="69"/>
    </row>
    <row r="28" spans="1:17" ht="20.25">
      <c r="A28" s="119" t="s">
        <v>84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69"/>
    </row>
    <row r="29" spans="1:17" ht="21" thickBo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32"/>
      <c r="O29" s="32"/>
      <c r="P29" s="72"/>
      <c r="Q29" s="69"/>
    </row>
    <row r="30" spans="1:17" ht="133.5" customHeight="1">
      <c r="A30" s="95" t="s">
        <v>87</v>
      </c>
      <c r="B30" s="96"/>
      <c r="C30" s="124" t="s">
        <v>140</v>
      </c>
      <c r="D30" s="125"/>
      <c r="E30" s="126"/>
      <c r="F30" s="7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9"/>
    </row>
    <row r="31" spans="1:17" ht="126.75" customHeight="1">
      <c r="A31" s="97" t="s">
        <v>86</v>
      </c>
      <c r="B31" s="98"/>
      <c r="C31" s="127" t="s">
        <v>82</v>
      </c>
      <c r="D31" s="128"/>
      <c r="E31" s="129"/>
      <c r="F31" s="7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9"/>
    </row>
    <row r="32" spans="1:17" ht="101.25" customHeight="1" thickBot="1">
      <c r="A32" s="99" t="s">
        <v>85</v>
      </c>
      <c r="B32" s="100"/>
      <c r="C32" s="130" t="s">
        <v>111</v>
      </c>
      <c r="D32" s="131"/>
      <c r="E32" s="132"/>
      <c r="F32" s="7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9"/>
    </row>
    <row r="33" spans="1:17" ht="20.25">
      <c r="A33" s="30"/>
      <c r="B33" s="10"/>
      <c r="C33" s="10"/>
      <c r="D33" s="10"/>
      <c r="E33" s="10"/>
      <c r="F33" s="7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9"/>
    </row>
    <row r="34" spans="1:17" ht="21" thickBot="1">
      <c r="A34" s="30"/>
      <c r="B34" s="10"/>
      <c r="C34" s="10"/>
      <c r="D34" s="10"/>
      <c r="E34" s="10"/>
      <c r="F34" s="7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9"/>
    </row>
    <row r="35" spans="1:17" ht="20.25">
      <c r="A35" s="113" t="s">
        <v>100</v>
      </c>
      <c r="B35" s="114"/>
      <c r="C35" s="104" t="s">
        <v>153</v>
      </c>
      <c r="D35" s="105"/>
      <c r="E35" s="106"/>
      <c r="F35" s="7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9"/>
    </row>
    <row r="36" spans="1:17" ht="20.25">
      <c r="A36" s="115"/>
      <c r="B36" s="116"/>
      <c r="C36" s="107"/>
      <c r="D36" s="108"/>
      <c r="E36" s="109"/>
      <c r="F36" s="7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9"/>
    </row>
    <row r="37" spans="1:17" ht="20.25">
      <c r="A37" s="115"/>
      <c r="B37" s="116"/>
      <c r="C37" s="107"/>
      <c r="D37" s="108"/>
      <c r="E37" s="109"/>
      <c r="F37" s="7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9"/>
    </row>
    <row r="38" spans="1:17" ht="20.25">
      <c r="A38" s="115"/>
      <c r="B38" s="116"/>
      <c r="C38" s="107"/>
      <c r="D38" s="108"/>
      <c r="E38" s="109"/>
      <c r="F38" s="7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9"/>
    </row>
    <row r="39" spans="1:17" ht="21" thickBot="1">
      <c r="A39" s="117"/>
      <c r="B39" s="118"/>
      <c r="C39" s="110"/>
      <c r="D39" s="111"/>
      <c r="E39" s="112"/>
      <c r="F39" s="7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9"/>
    </row>
    <row r="40" spans="1:17" ht="30.75" customHeight="1" thickBot="1">
      <c r="A40" s="137" t="s">
        <v>79</v>
      </c>
      <c r="B40" s="138"/>
      <c r="C40" s="101" t="s">
        <v>169</v>
      </c>
      <c r="D40" s="102"/>
      <c r="E40" s="103"/>
      <c r="F40" s="7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9"/>
    </row>
    <row r="41" spans="1:17" ht="20.25">
      <c r="A41" s="113" t="s">
        <v>80</v>
      </c>
      <c r="B41" s="114"/>
      <c r="C41" s="121" t="s">
        <v>185</v>
      </c>
      <c r="D41" s="135" t="s">
        <v>81</v>
      </c>
      <c r="E41" s="133">
        <v>43861</v>
      </c>
      <c r="F41" s="72"/>
      <c r="G41" s="123"/>
      <c r="H41" s="123"/>
      <c r="I41" s="123"/>
      <c r="J41" s="123"/>
      <c r="K41" s="123"/>
      <c r="L41" s="123"/>
      <c r="M41" s="123"/>
      <c r="N41" s="123"/>
      <c r="O41" s="123"/>
      <c r="P41" s="10"/>
      <c r="Q41" s="69"/>
    </row>
    <row r="42" spans="1:17" ht="21" thickBot="1">
      <c r="A42" s="117"/>
      <c r="B42" s="118"/>
      <c r="C42" s="122"/>
      <c r="D42" s="136"/>
      <c r="E42" s="134"/>
      <c r="F42" s="72"/>
      <c r="G42" s="123"/>
      <c r="H42" s="123"/>
      <c r="I42" s="123"/>
      <c r="J42" s="123"/>
      <c r="K42" s="123"/>
      <c r="L42" s="123"/>
      <c r="M42" s="123"/>
      <c r="N42" s="123"/>
      <c r="O42" s="123"/>
      <c r="P42" s="10"/>
      <c r="Q42" s="69"/>
    </row>
    <row r="43" spans="1:17" ht="2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8"/>
      <c r="N43" s="8"/>
      <c r="O43" s="8"/>
      <c r="P43" s="77"/>
      <c r="Q43" s="69"/>
    </row>
    <row r="44" ht="20.25">
      <c r="Q44" s="311"/>
    </row>
    <row r="45" ht="20.25">
      <c r="Q45" s="311"/>
    </row>
  </sheetData>
  <sheetProtection/>
  <mergeCells count="57">
    <mergeCell ref="B24:B26"/>
    <mergeCell ref="A11:A15"/>
    <mergeCell ref="B11:B15"/>
    <mergeCell ref="A20:I20"/>
    <mergeCell ref="F17:F19"/>
    <mergeCell ref="A22:I22"/>
    <mergeCell ref="A41:B42"/>
    <mergeCell ref="C41:C42"/>
    <mergeCell ref="G41:O42"/>
    <mergeCell ref="C30:E30"/>
    <mergeCell ref="C31:E31"/>
    <mergeCell ref="C32:E32"/>
    <mergeCell ref="E41:E42"/>
    <mergeCell ref="D41:D42"/>
    <mergeCell ref="A40:B40"/>
    <mergeCell ref="A31:B31"/>
    <mergeCell ref="A32:B32"/>
    <mergeCell ref="C40:E40"/>
    <mergeCell ref="C35:E39"/>
    <mergeCell ref="A35:B39"/>
    <mergeCell ref="A28:P28"/>
    <mergeCell ref="K2:L3"/>
    <mergeCell ref="D8:D9"/>
    <mergeCell ref="A8:A9"/>
    <mergeCell ref="K17:K19"/>
    <mergeCell ref="B8:B9"/>
    <mergeCell ref="A30:B30"/>
    <mergeCell ref="A10:I10"/>
    <mergeCell ref="A16:I16"/>
    <mergeCell ref="A23:A26"/>
    <mergeCell ref="C6:O7"/>
    <mergeCell ref="A6:B7"/>
    <mergeCell ref="L17:L19"/>
    <mergeCell ref="A17:A19"/>
    <mergeCell ref="G17:G19"/>
    <mergeCell ref="B17:B19"/>
    <mergeCell ref="H17:H19"/>
    <mergeCell ref="I8:I9"/>
    <mergeCell ref="G8:G9"/>
    <mergeCell ref="M8:O8"/>
    <mergeCell ref="A4:O4"/>
    <mergeCell ref="A5:O5"/>
    <mergeCell ref="C2:J2"/>
    <mergeCell ref="C8:C9"/>
    <mergeCell ref="C3:J3"/>
    <mergeCell ref="A1:B3"/>
    <mergeCell ref="F8:F9"/>
    <mergeCell ref="E8:E9"/>
    <mergeCell ref="M2:O3"/>
    <mergeCell ref="P8:P9"/>
    <mergeCell ref="P17:P19"/>
    <mergeCell ref="J17:J19"/>
    <mergeCell ref="D17:D19"/>
    <mergeCell ref="I17:I19"/>
    <mergeCell ref="E17:E19"/>
    <mergeCell ref="J8:L8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2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13991"/>
  </sheetPr>
  <dimension ref="A1:Y48"/>
  <sheetViews>
    <sheetView zoomScale="85" zoomScaleNormal="85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A27" sqref="A27:I27"/>
    </sheetView>
  </sheetViews>
  <sheetFormatPr defaultColWidth="11.421875" defaultRowHeight="15"/>
  <cols>
    <col min="1" max="1" width="13.421875" style="294" customWidth="1"/>
    <col min="2" max="2" width="49.28125" style="294" customWidth="1"/>
    <col min="3" max="3" width="17.57421875" style="294" hidden="1" customWidth="1"/>
    <col min="4" max="4" width="17.7109375" style="294" hidden="1" customWidth="1"/>
    <col min="5" max="5" width="45.421875" style="294" customWidth="1"/>
    <col min="6" max="6" width="14.421875" style="294" customWidth="1"/>
    <col min="7" max="7" width="30.421875" style="294" customWidth="1"/>
    <col min="8" max="8" width="29.00390625" style="294" customWidth="1"/>
    <col min="9" max="9" width="39.8515625" style="294" customWidth="1"/>
    <col min="10" max="10" width="45.57421875" style="294" hidden="1" customWidth="1"/>
    <col min="11" max="11" width="22.00390625" style="294" hidden="1" customWidth="1"/>
    <col min="12" max="12" width="13.28125" style="294" hidden="1" customWidth="1"/>
    <col min="13" max="13" width="45.421875" style="294" hidden="1" customWidth="1"/>
    <col min="14" max="14" width="22.00390625" style="294" hidden="1" customWidth="1"/>
    <col min="15" max="15" width="13.140625" style="294" hidden="1" customWidth="1"/>
    <col min="16" max="16" width="45.421875" style="294" hidden="1" customWidth="1"/>
    <col min="17" max="17" width="22.00390625" style="294" hidden="1" customWidth="1"/>
    <col min="18" max="18" width="13.8515625" style="294" hidden="1" customWidth="1"/>
    <col min="19" max="19" width="45.421875" style="294" hidden="1" customWidth="1"/>
    <col min="20" max="20" width="22.00390625" style="294" hidden="1" customWidth="1"/>
    <col min="21" max="21" width="11.421875" style="294" hidden="1" customWidth="1"/>
    <col min="22" max="22" width="0" style="294" hidden="1" customWidth="1"/>
    <col min="23" max="16384" width="11.421875" style="294" customWidth="1"/>
  </cols>
  <sheetData>
    <row r="1" spans="1:22" ht="27" thickBot="1">
      <c r="A1" s="149"/>
      <c r="B1" s="150"/>
      <c r="C1" s="153" t="s">
        <v>78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56" t="s">
        <v>77</v>
      </c>
      <c r="T1" s="158" t="s">
        <v>88</v>
      </c>
      <c r="U1" s="158"/>
      <c r="V1" s="58"/>
    </row>
    <row r="2" spans="1:22" ht="27" thickBot="1">
      <c r="A2" s="151"/>
      <c r="B2" s="152"/>
      <c r="C2" s="153" t="s">
        <v>89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  <c r="S2" s="157"/>
      <c r="T2" s="159"/>
      <c r="U2" s="159"/>
      <c r="V2" s="58"/>
    </row>
    <row r="3" spans="1:21" ht="20.25">
      <c r="A3" s="147" t="s">
        <v>173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295"/>
      <c r="U3" s="295"/>
    </row>
    <row r="4" spans="1:21" ht="21" thickBo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295"/>
      <c r="U4" s="295"/>
    </row>
    <row r="5" spans="1:21" ht="66" customHeight="1">
      <c r="A5" s="245" t="s">
        <v>103</v>
      </c>
      <c r="B5" s="245"/>
      <c r="C5" s="232" t="s">
        <v>144</v>
      </c>
      <c r="D5" s="232"/>
      <c r="E5" s="232"/>
      <c r="F5" s="232"/>
      <c r="G5" s="232"/>
      <c r="H5" s="232"/>
      <c r="I5" s="232"/>
      <c r="J5" s="232"/>
      <c r="K5" s="232"/>
      <c r="L5" s="233"/>
      <c r="M5" s="34"/>
      <c r="N5" s="34"/>
      <c r="O5" s="34"/>
      <c r="P5" s="34"/>
      <c r="Q5" s="34"/>
      <c r="R5" s="34"/>
      <c r="S5" s="34"/>
      <c r="T5" s="34"/>
      <c r="U5" s="34"/>
    </row>
    <row r="6" spans="1:21" ht="66.75" customHeight="1" thickBot="1">
      <c r="A6" s="312"/>
      <c r="B6" s="312"/>
      <c r="C6" s="234"/>
      <c r="D6" s="234"/>
      <c r="E6" s="234"/>
      <c r="F6" s="234"/>
      <c r="G6" s="234"/>
      <c r="H6" s="234"/>
      <c r="I6" s="234"/>
      <c r="J6" s="234"/>
      <c r="K6" s="234"/>
      <c r="L6" s="235"/>
      <c r="M6" s="34"/>
      <c r="N6" s="34"/>
      <c r="O6" s="34"/>
      <c r="P6" s="34"/>
      <c r="Q6" s="34"/>
      <c r="R6" s="34"/>
      <c r="S6" s="34"/>
      <c r="T6" s="34"/>
      <c r="U6" s="34"/>
    </row>
    <row r="7" spans="1:21" s="297" customFormat="1" ht="15">
      <c r="A7" s="296" t="s">
        <v>71</v>
      </c>
      <c r="B7" s="143" t="s">
        <v>0</v>
      </c>
      <c r="C7" s="143" t="s">
        <v>91</v>
      </c>
      <c r="D7" s="143" t="s">
        <v>92</v>
      </c>
      <c r="E7" s="143" t="s">
        <v>93</v>
      </c>
      <c r="F7" s="143" t="s">
        <v>98</v>
      </c>
      <c r="G7" s="143"/>
      <c r="H7" s="143" t="s">
        <v>99</v>
      </c>
      <c r="I7" s="145" t="s">
        <v>117</v>
      </c>
      <c r="J7" s="282" t="s">
        <v>174</v>
      </c>
      <c r="K7" s="283"/>
      <c r="L7" s="284"/>
      <c r="M7" s="285" t="s">
        <v>175</v>
      </c>
      <c r="N7" s="286"/>
      <c r="O7" s="287"/>
      <c r="P7" s="288" t="s">
        <v>176</v>
      </c>
      <c r="Q7" s="289"/>
      <c r="R7" s="290"/>
      <c r="S7" s="291" t="s">
        <v>177</v>
      </c>
      <c r="T7" s="292"/>
      <c r="U7" s="293"/>
    </row>
    <row r="8" spans="1:21" s="297" customFormat="1" ht="15">
      <c r="A8" s="277"/>
      <c r="B8" s="144"/>
      <c r="C8" s="144"/>
      <c r="D8" s="144"/>
      <c r="E8" s="144"/>
      <c r="F8" s="144"/>
      <c r="G8" s="144"/>
      <c r="H8" s="144"/>
      <c r="I8" s="146"/>
      <c r="J8" s="298" t="s">
        <v>125</v>
      </c>
      <c r="K8" s="42" t="s">
        <v>118</v>
      </c>
      <c r="L8" s="299" t="s">
        <v>120</v>
      </c>
      <c r="M8" s="300" t="s">
        <v>125</v>
      </c>
      <c r="N8" s="42" t="s">
        <v>118</v>
      </c>
      <c r="O8" s="83" t="s">
        <v>120</v>
      </c>
      <c r="P8" s="298" t="s">
        <v>125</v>
      </c>
      <c r="Q8" s="42" t="s">
        <v>118</v>
      </c>
      <c r="R8" s="299" t="s">
        <v>120</v>
      </c>
      <c r="S8" s="300" t="s">
        <v>125</v>
      </c>
      <c r="T8" s="42" t="s">
        <v>118</v>
      </c>
      <c r="U8" s="299" t="s">
        <v>120</v>
      </c>
    </row>
    <row r="9" spans="1:25" s="303" customFormat="1" ht="15">
      <c r="A9" s="301" t="s">
        <v>207</v>
      </c>
      <c r="B9" s="301"/>
      <c r="C9" s="301"/>
      <c r="D9" s="301"/>
      <c r="E9" s="301"/>
      <c r="F9" s="301"/>
      <c r="G9" s="301"/>
      <c r="H9" s="301"/>
      <c r="I9" s="301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</row>
    <row r="10" spans="1:21" ht="57">
      <c r="A10" s="240" t="s">
        <v>208</v>
      </c>
      <c r="B10" s="78" t="s">
        <v>194</v>
      </c>
      <c r="C10" s="59">
        <v>42006</v>
      </c>
      <c r="D10" s="59">
        <v>42027</v>
      </c>
      <c r="E10" s="78" t="s">
        <v>95</v>
      </c>
      <c r="F10" s="142" t="s">
        <v>170</v>
      </c>
      <c r="G10" s="142"/>
      <c r="H10" s="78" t="s">
        <v>150</v>
      </c>
      <c r="I10" s="281">
        <f>+'Estrategia R.C. 2020'!H11</f>
        <v>43861</v>
      </c>
      <c r="J10" s="55"/>
      <c r="K10" s="78"/>
      <c r="L10" s="40"/>
      <c r="M10" s="55"/>
      <c r="N10" s="78"/>
      <c r="O10" s="52"/>
      <c r="P10" s="43"/>
      <c r="Q10" s="78"/>
      <c r="R10" s="40"/>
      <c r="S10" s="55"/>
      <c r="T10" s="78"/>
      <c r="U10" s="40"/>
    </row>
    <row r="11" spans="1:21" ht="57">
      <c r="A11" s="240" t="s">
        <v>209</v>
      </c>
      <c r="B11" s="78" t="s">
        <v>195</v>
      </c>
      <c r="C11" s="59">
        <v>42006</v>
      </c>
      <c r="D11" s="59">
        <v>42034</v>
      </c>
      <c r="E11" s="78" t="s">
        <v>96</v>
      </c>
      <c r="F11" s="142" t="s">
        <v>170</v>
      </c>
      <c r="G11" s="142"/>
      <c r="H11" s="78" t="s">
        <v>150</v>
      </c>
      <c r="I11" s="281">
        <f>+'Estrategia R.C. 2020'!H12</f>
        <v>43861</v>
      </c>
      <c r="J11" s="55"/>
      <c r="K11" s="78"/>
      <c r="L11" s="40"/>
      <c r="M11" s="55"/>
      <c r="N11" s="78"/>
      <c r="O11" s="52"/>
      <c r="P11" s="43"/>
      <c r="Q11" s="78"/>
      <c r="R11" s="40"/>
      <c r="S11" s="55"/>
      <c r="T11" s="78"/>
      <c r="U11" s="40"/>
    </row>
    <row r="12" spans="1:21" ht="57">
      <c r="A12" s="240" t="s">
        <v>210</v>
      </c>
      <c r="B12" s="78" t="s">
        <v>196</v>
      </c>
      <c r="C12" s="59">
        <v>42051</v>
      </c>
      <c r="D12" s="59">
        <v>42058</v>
      </c>
      <c r="E12" s="78" t="s">
        <v>193</v>
      </c>
      <c r="F12" s="142" t="s">
        <v>170</v>
      </c>
      <c r="G12" s="142"/>
      <c r="H12" s="78" t="s">
        <v>150</v>
      </c>
      <c r="I12" s="78" t="s">
        <v>183</v>
      </c>
      <c r="J12" s="55"/>
      <c r="K12" s="78"/>
      <c r="L12" s="40"/>
      <c r="M12" s="55"/>
      <c r="N12" s="78"/>
      <c r="O12" s="52"/>
      <c r="P12" s="43"/>
      <c r="Q12" s="78"/>
      <c r="R12" s="40"/>
      <c r="S12" s="55"/>
      <c r="T12" s="78"/>
      <c r="U12" s="40"/>
    </row>
    <row r="13" spans="1:21" ht="14.25">
      <c r="A13" s="304" t="s">
        <v>211</v>
      </c>
      <c r="B13" s="142" t="s">
        <v>90</v>
      </c>
      <c r="C13" s="59"/>
      <c r="D13" s="59"/>
      <c r="E13" s="142" t="s">
        <v>94</v>
      </c>
      <c r="F13" s="142" t="s">
        <v>170</v>
      </c>
      <c r="G13" s="142"/>
      <c r="H13" s="142" t="s">
        <v>255</v>
      </c>
      <c r="I13" s="53">
        <v>43922</v>
      </c>
      <c r="J13" s="55"/>
      <c r="K13" s="78"/>
      <c r="L13" s="40"/>
      <c r="M13" s="55"/>
      <c r="N13" s="78"/>
      <c r="O13" s="52"/>
      <c r="P13" s="43"/>
      <c r="Q13" s="78"/>
      <c r="R13" s="40"/>
      <c r="S13" s="55"/>
      <c r="T13" s="78"/>
      <c r="U13" s="40"/>
    </row>
    <row r="14" spans="1:21" ht="14.25">
      <c r="A14" s="304"/>
      <c r="B14" s="142"/>
      <c r="C14" s="59"/>
      <c r="D14" s="59"/>
      <c r="E14" s="142"/>
      <c r="F14" s="142"/>
      <c r="G14" s="142"/>
      <c r="H14" s="142"/>
      <c r="I14" s="53">
        <v>44013</v>
      </c>
      <c r="J14" s="55"/>
      <c r="K14" s="78"/>
      <c r="L14" s="40"/>
      <c r="M14" s="55"/>
      <c r="N14" s="78"/>
      <c r="O14" s="52"/>
      <c r="P14" s="43"/>
      <c r="Q14" s="78"/>
      <c r="R14" s="40"/>
      <c r="S14" s="55"/>
      <c r="T14" s="78"/>
      <c r="U14" s="40"/>
    </row>
    <row r="15" spans="1:21" ht="14.25">
      <c r="A15" s="304"/>
      <c r="B15" s="142"/>
      <c r="C15" s="59"/>
      <c r="D15" s="59"/>
      <c r="E15" s="142"/>
      <c r="F15" s="142"/>
      <c r="G15" s="142"/>
      <c r="H15" s="142"/>
      <c r="I15" s="53">
        <v>44105</v>
      </c>
      <c r="J15" s="55"/>
      <c r="K15" s="78"/>
      <c r="L15" s="40"/>
      <c r="M15" s="55"/>
      <c r="N15" s="78"/>
      <c r="O15" s="52"/>
      <c r="P15" s="43"/>
      <c r="Q15" s="78"/>
      <c r="R15" s="40"/>
      <c r="S15" s="55"/>
      <c r="T15" s="78"/>
      <c r="U15" s="40"/>
    </row>
    <row r="16" spans="1:21" ht="14.25">
      <c r="A16" s="304"/>
      <c r="B16" s="142"/>
      <c r="C16" s="59">
        <v>42247</v>
      </c>
      <c r="D16" s="59">
        <v>42254</v>
      </c>
      <c r="E16" s="142"/>
      <c r="F16" s="142"/>
      <c r="G16" s="142"/>
      <c r="H16" s="142"/>
      <c r="I16" s="53">
        <v>44197</v>
      </c>
      <c r="J16" s="55"/>
      <c r="K16" s="78"/>
      <c r="L16" s="40"/>
      <c r="M16" s="55"/>
      <c r="N16" s="78"/>
      <c r="O16" s="52"/>
      <c r="P16" s="43"/>
      <c r="Q16" s="78"/>
      <c r="R16" s="40"/>
      <c r="S16" s="55"/>
      <c r="T16" s="78"/>
      <c r="U16" s="40"/>
    </row>
    <row r="17" spans="1:21" ht="14.25">
      <c r="A17" s="304" t="s">
        <v>212</v>
      </c>
      <c r="B17" s="142" t="s">
        <v>180</v>
      </c>
      <c r="C17" s="59"/>
      <c r="D17" s="59"/>
      <c r="E17" s="142" t="s">
        <v>97</v>
      </c>
      <c r="F17" s="142" t="s">
        <v>170</v>
      </c>
      <c r="G17" s="142"/>
      <c r="H17" s="142" t="s">
        <v>70</v>
      </c>
      <c r="I17" s="53">
        <v>43922</v>
      </c>
      <c r="J17" s="55"/>
      <c r="K17" s="78"/>
      <c r="L17" s="40"/>
      <c r="M17" s="55"/>
      <c r="N17" s="78"/>
      <c r="O17" s="52"/>
      <c r="P17" s="43"/>
      <c r="Q17" s="78"/>
      <c r="R17" s="40"/>
      <c r="S17" s="55"/>
      <c r="T17" s="78"/>
      <c r="U17" s="40"/>
    </row>
    <row r="18" spans="1:21" ht="14.25">
      <c r="A18" s="304"/>
      <c r="B18" s="142"/>
      <c r="C18" s="59"/>
      <c r="D18" s="59"/>
      <c r="E18" s="142"/>
      <c r="F18" s="142"/>
      <c r="G18" s="142"/>
      <c r="H18" s="142"/>
      <c r="I18" s="53">
        <v>44013</v>
      </c>
      <c r="J18" s="55"/>
      <c r="K18" s="78"/>
      <c r="L18" s="40"/>
      <c r="M18" s="55"/>
      <c r="N18" s="78"/>
      <c r="O18" s="52"/>
      <c r="P18" s="43"/>
      <c r="Q18" s="78"/>
      <c r="R18" s="40"/>
      <c r="S18" s="55"/>
      <c r="T18" s="78"/>
      <c r="U18" s="40"/>
    </row>
    <row r="19" spans="1:21" ht="14.25">
      <c r="A19" s="304"/>
      <c r="B19" s="142"/>
      <c r="C19" s="59"/>
      <c r="D19" s="59"/>
      <c r="E19" s="142"/>
      <c r="F19" s="142"/>
      <c r="G19" s="142"/>
      <c r="H19" s="142"/>
      <c r="I19" s="53">
        <v>44105</v>
      </c>
      <c r="J19" s="55"/>
      <c r="K19" s="78"/>
      <c r="L19" s="40"/>
      <c r="M19" s="55"/>
      <c r="N19" s="78"/>
      <c r="O19" s="52"/>
      <c r="P19" s="43"/>
      <c r="Q19" s="78"/>
      <c r="R19" s="40"/>
      <c r="S19" s="55"/>
      <c r="T19" s="78"/>
      <c r="U19" s="40"/>
    </row>
    <row r="20" spans="1:21" ht="14.25">
      <c r="A20" s="304"/>
      <c r="B20" s="142"/>
      <c r="C20" s="59">
        <v>42019</v>
      </c>
      <c r="D20" s="59">
        <v>42369</v>
      </c>
      <c r="E20" s="142"/>
      <c r="F20" s="142"/>
      <c r="G20" s="142"/>
      <c r="H20" s="142"/>
      <c r="I20" s="53">
        <v>44197</v>
      </c>
      <c r="J20" s="55"/>
      <c r="K20" s="78"/>
      <c r="L20" s="40"/>
      <c r="M20" s="55"/>
      <c r="N20" s="78"/>
      <c r="O20" s="52"/>
      <c r="P20" s="43"/>
      <c r="Q20" s="78"/>
      <c r="R20" s="40"/>
      <c r="S20" s="55"/>
      <c r="T20" s="78"/>
      <c r="U20" s="40"/>
    </row>
    <row r="21" spans="1:25" s="303" customFormat="1" ht="15">
      <c r="A21" s="301" t="s">
        <v>215</v>
      </c>
      <c r="B21" s="301"/>
      <c r="C21" s="301"/>
      <c r="D21" s="301"/>
      <c r="E21" s="301"/>
      <c r="F21" s="301"/>
      <c r="G21" s="301"/>
      <c r="H21" s="301"/>
      <c r="I21" s="301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</row>
    <row r="22" spans="1:21" ht="85.5">
      <c r="A22" s="240" t="s">
        <v>216</v>
      </c>
      <c r="B22" s="78" t="s">
        <v>156</v>
      </c>
      <c r="C22" s="59"/>
      <c r="D22" s="59"/>
      <c r="E22" s="78" t="s">
        <v>157</v>
      </c>
      <c r="F22" s="142" t="s">
        <v>170</v>
      </c>
      <c r="G22" s="142"/>
      <c r="H22" s="78" t="s">
        <v>238</v>
      </c>
      <c r="I22" s="78" t="s">
        <v>188</v>
      </c>
      <c r="J22" s="55"/>
      <c r="K22" s="78"/>
      <c r="L22" s="40"/>
      <c r="M22" s="55"/>
      <c r="N22" s="78"/>
      <c r="O22" s="52"/>
      <c r="P22" s="43"/>
      <c r="Q22" s="78"/>
      <c r="R22" s="40"/>
      <c r="S22" s="55"/>
      <c r="T22" s="78"/>
      <c r="U22" s="40"/>
    </row>
    <row r="23" spans="1:21" ht="28.5">
      <c r="A23" s="240" t="s">
        <v>217</v>
      </c>
      <c r="B23" s="78" t="s">
        <v>129</v>
      </c>
      <c r="C23" s="59"/>
      <c r="D23" s="59"/>
      <c r="E23" s="78" t="s">
        <v>139</v>
      </c>
      <c r="F23" s="142" t="s">
        <v>182</v>
      </c>
      <c r="G23" s="142"/>
      <c r="H23" s="78" t="s">
        <v>106</v>
      </c>
      <c r="I23" s="78" t="s">
        <v>190</v>
      </c>
      <c r="J23" s="55"/>
      <c r="K23" s="78"/>
      <c r="L23" s="40"/>
      <c r="M23" s="55"/>
      <c r="N23" s="78"/>
      <c r="O23" s="52"/>
      <c r="P23" s="43"/>
      <c r="Q23" s="78"/>
      <c r="R23" s="40"/>
      <c r="S23" s="305"/>
      <c r="T23" s="306"/>
      <c r="U23" s="40"/>
    </row>
    <row r="24" spans="1:21" ht="57">
      <c r="A24" s="240" t="s">
        <v>218</v>
      </c>
      <c r="B24" s="78" t="s">
        <v>104</v>
      </c>
      <c r="C24" s="59" t="s">
        <v>105</v>
      </c>
      <c r="D24" s="59" t="s">
        <v>105</v>
      </c>
      <c r="E24" s="78" t="s">
        <v>181</v>
      </c>
      <c r="F24" s="142" t="s">
        <v>182</v>
      </c>
      <c r="G24" s="142"/>
      <c r="H24" s="78" t="s">
        <v>106</v>
      </c>
      <c r="I24" s="78" t="s">
        <v>189</v>
      </c>
      <c r="J24" s="55"/>
      <c r="K24" s="78"/>
      <c r="L24" s="40"/>
      <c r="M24" s="55"/>
      <c r="N24" s="78"/>
      <c r="O24" s="52"/>
      <c r="P24" s="43"/>
      <c r="Q24" s="78"/>
      <c r="R24" s="40"/>
      <c r="S24" s="305"/>
      <c r="T24" s="306"/>
      <c r="U24" s="40"/>
    </row>
    <row r="25" spans="1:25" s="303" customFormat="1" ht="15">
      <c r="A25" s="301" t="s">
        <v>213</v>
      </c>
      <c r="B25" s="301"/>
      <c r="C25" s="301"/>
      <c r="D25" s="301"/>
      <c r="E25" s="301"/>
      <c r="F25" s="301"/>
      <c r="G25" s="301"/>
      <c r="H25" s="301"/>
      <c r="I25" s="301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</row>
    <row r="26" spans="1:21" ht="71.25">
      <c r="A26" s="240" t="s">
        <v>219</v>
      </c>
      <c r="B26" s="78" t="s">
        <v>178</v>
      </c>
      <c r="C26" s="59">
        <v>42339</v>
      </c>
      <c r="D26" s="59">
        <v>42369</v>
      </c>
      <c r="E26" s="78" t="s">
        <v>133</v>
      </c>
      <c r="F26" s="142" t="s">
        <v>170</v>
      </c>
      <c r="G26" s="142"/>
      <c r="H26" s="78" t="s">
        <v>134</v>
      </c>
      <c r="I26" s="59">
        <v>43861</v>
      </c>
      <c r="J26" s="55"/>
      <c r="K26" s="78"/>
      <c r="L26" s="40"/>
      <c r="M26" s="55"/>
      <c r="N26" s="78"/>
      <c r="O26" s="52"/>
      <c r="P26" s="43"/>
      <c r="Q26" s="78"/>
      <c r="R26" s="40"/>
      <c r="S26" s="55"/>
      <c r="T26" s="78"/>
      <c r="U26" s="40"/>
    </row>
    <row r="27" spans="1:25" s="303" customFormat="1" ht="15">
      <c r="A27" s="301" t="s">
        <v>214</v>
      </c>
      <c r="B27" s="301"/>
      <c r="C27" s="301"/>
      <c r="D27" s="301"/>
      <c r="E27" s="301"/>
      <c r="F27" s="301"/>
      <c r="G27" s="301"/>
      <c r="H27" s="301"/>
      <c r="I27" s="301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</row>
    <row r="28" spans="1:21" ht="14.25">
      <c r="A28" s="304" t="s">
        <v>220</v>
      </c>
      <c r="B28" s="142" t="s">
        <v>113</v>
      </c>
      <c r="C28" s="59"/>
      <c r="D28" s="59"/>
      <c r="E28" s="142" t="s">
        <v>131</v>
      </c>
      <c r="F28" s="142" t="s">
        <v>171</v>
      </c>
      <c r="G28" s="142"/>
      <c r="H28" s="142" t="s">
        <v>240</v>
      </c>
      <c r="I28" s="78" t="s">
        <v>186</v>
      </c>
      <c r="J28" s="55"/>
      <c r="K28" s="78"/>
      <c r="L28" s="40"/>
      <c r="M28" s="55"/>
      <c r="N28" s="78"/>
      <c r="O28" s="52"/>
      <c r="P28" s="43"/>
      <c r="Q28" s="78"/>
      <c r="R28" s="40"/>
      <c r="S28" s="55"/>
      <c r="T28" s="78"/>
      <c r="U28" s="40"/>
    </row>
    <row r="29" spans="1:21" ht="14.25">
      <c r="A29" s="304"/>
      <c r="B29" s="142"/>
      <c r="C29" s="59"/>
      <c r="D29" s="59"/>
      <c r="E29" s="142"/>
      <c r="F29" s="142"/>
      <c r="G29" s="142"/>
      <c r="H29" s="142"/>
      <c r="I29" s="78" t="s">
        <v>187</v>
      </c>
      <c r="J29" s="55"/>
      <c r="K29" s="78"/>
      <c r="L29" s="40"/>
      <c r="M29" s="55"/>
      <c r="N29" s="78"/>
      <c r="O29" s="52"/>
      <c r="P29" s="43"/>
      <c r="Q29" s="78"/>
      <c r="R29" s="40"/>
      <c r="S29" s="55"/>
      <c r="T29" s="78"/>
      <c r="U29" s="40"/>
    </row>
    <row r="30" spans="1:21" ht="28.5">
      <c r="A30" s="240" t="s">
        <v>221</v>
      </c>
      <c r="B30" s="78" t="s">
        <v>158</v>
      </c>
      <c r="C30" s="59"/>
      <c r="D30" s="59"/>
      <c r="E30" s="78" t="s">
        <v>159</v>
      </c>
      <c r="F30" s="142" t="s">
        <v>171</v>
      </c>
      <c r="G30" s="142"/>
      <c r="H30" s="78" t="s">
        <v>132</v>
      </c>
      <c r="I30" s="78" t="s">
        <v>160</v>
      </c>
      <c r="J30" s="55"/>
      <c r="K30" s="78"/>
      <c r="L30" s="40"/>
      <c r="M30" s="55"/>
      <c r="N30" s="78"/>
      <c r="O30" s="52"/>
      <c r="P30" s="43"/>
      <c r="Q30" s="78"/>
      <c r="R30" s="40"/>
      <c r="S30" s="55"/>
      <c r="T30" s="78"/>
      <c r="U30" s="40"/>
    </row>
    <row r="31" spans="1:21" ht="28.5">
      <c r="A31" s="304" t="s">
        <v>257</v>
      </c>
      <c r="B31" s="142" t="s">
        <v>130</v>
      </c>
      <c r="C31" s="59"/>
      <c r="D31" s="59"/>
      <c r="E31" s="78" t="s">
        <v>258</v>
      </c>
      <c r="F31" s="142" t="s">
        <v>179</v>
      </c>
      <c r="G31" s="142"/>
      <c r="H31" s="78" t="s">
        <v>171</v>
      </c>
      <c r="I31" s="78" t="s">
        <v>236</v>
      </c>
      <c r="J31" s="55"/>
      <c r="K31" s="78"/>
      <c r="L31" s="40"/>
      <c r="M31" s="55"/>
      <c r="N31" s="78"/>
      <c r="O31" s="52"/>
      <c r="P31" s="43"/>
      <c r="Q31" s="78"/>
      <c r="R31" s="40"/>
      <c r="S31" s="55"/>
      <c r="T31" s="78"/>
      <c r="U31" s="40"/>
    </row>
    <row r="32" spans="1:21" ht="28.5">
      <c r="A32" s="304"/>
      <c r="B32" s="142"/>
      <c r="C32" s="59"/>
      <c r="D32" s="59"/>
      <c r="E32" s="78" t="s">
        <v>258</v>
      </c>
      <c r="F32" s="142" t="s">
        <v>179</v>
      </c>
      <c r="G32" s="142"/>
      <c r="H32" s="78" t="s">
        <v>171</v>
      </c>
      <c r="I32" s="78" t="s">
        <v>237</v>
      </c>
      <c r="J32" s="55"/>
      <c r="K32" s="78"/>
      <c r="L32" s="40"/>
      <c r="M32" s="55"/>
      <c r="N32" s="78"/>
      <c r="O32" s="52"/>
      <c r="P32" s="43"/>
      <c r="Q32" s="78"/>
      <c r="R32" s="40"/>
      <c r="S32" s="55"/>
      <c r="T32" s="78"/>
      <c r="U32" s="40"/>
    </row>
    <row r="33" spans="1:21" ht="28.5">
      <c r="A33" s="304"/>
      <c r="B33" s="142"/>
      <c r="C33" s="59"/>
      <c r="D33" s="59"/>
      <c r="E33" s="78" t="s">
        <v>258</v>
      </c>
      <c r="F33" s="142" t="s">
        <v>179</v>
      </c>
      <c r="G33" s="142"/>
      <c r="H33" s="78" t="s">
        <v>171</v>
      </c>
      <c r="I33" s="78" t="s">
        <v>235</v>
      </c>
      <c r="J33" s="55"/>
      <c r="K33" s="78"/>
      <c r="L33" s="40"/>
      <c r="M33" s="55"/>
      <c r="N33" s="78"/>
      <c r="O33" s="52"/>
      <c r="P33" s="43"/>
      <c r="Q33" s="78"/>
      <c r="R33" s="40"/>
      <c r="S33" s="55"/>
      <c r="T33" s="78"/>
      <c r="U33" s="40"/>
    </row>
    <row r="34" spans="1:22" s="297" customFormat="1" ht="15">
      <c r="A34" s="307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</row>
    <row r="35" spans="1:21" ht="15">
      <c r="A35" s="245" t="s">
        <v>124</v>
      </c>
      <c r="B35" s="245"/>
      <c r="C35" s="245"/>
      <c r="D35" s="245"/>
      <c r="E35" s="245"/>
      <c r="F35" s="245"/>
      <c r="G35" s="245"/>
      <c r="H35" s="245"/>
      <c r="I35" s="245"/>
      <c r="J35" s="140"/>
      <c r="K35" s="140"/>
      <c r="L35" s="141"/>
      <c r="M35" s="139"/>
      <c r="N35" s="140"/>
      <c r="O35" s="141"/>
      <c r="P35" s="139"/>
      <c r="Q35" s="140"/>
      <c r="R35" s="141"/>
      <c r="S35" s="139"/>
      <c r="T35" s="140"/>
      <c r="U35" s="141"/>
    </row>
    <row r="36" spans="1:25" s="77" customFormat="1" ht="75">
      <c r="A36" s="160" t="s">
        <v>100</v>
      </c>
      <c r="B36" s="160"/>
      <c r="C36" s="81" t="s">
        <v>101</v>
      </c>
      <c r="D36" s="81"/>
      <c r="E36" s="174" t="s">
        <v>101</v>
      </c>
      <c r="F36" s="175"/>
      <c r="G36" s="175"/>
      <c r="H36" s="175"/>
      <c r="I36" s="176"/>
      <c r="J36" s="79"/>
      <c r="K36" s="161">
        <f>(J36)/22</f>
        <v>0</v>
      </c>
      <c r="L36" s="161"/>
      <c r="M36" s="81">
        <v>0</v>
      </c>
      <c r="N36" s="161">
        <f>(M36)/22</f>
        <v>0</v>
      </c>
      <c r="O36" s="161"/>
      <c r="P36" s="81">
        <v>0</v>
      </c>
      <c r="Q36" s="161">
        <f>(P36)/22</f>
        <v>0</v>
      </c>
      <c r="R36" s="161"/>
      <c r="S36" s="81">
        <v>0</v>
      </c>
      <c r="T36" s="161">
        <f>(S36)/22</f>
        <v>0</v>
      </c>
      <c r="U36" s="161"/>
      <c r="V36" s="294"/>
      <c r="W36" s="294"/>
      <c r="X36" s="294"/>
      <c r="Y36" s="294"/>
    </row>
    <row r="37" spans="1:25" s="77" customFormat="1" ht="30">
      <c r="A37" s="160" t="s">
        <v>79</v>
      </c>
      <c r="B37" s="160"/>
      <c r="C37" s="81" t="s">
        <v>119</v>
      </c>
      <c r="D37" s="81"/>
      <c r="E37" s="165" t="s">
        <v>184</v>
      </c>
      <c r="F37" s="166"/>
      <c r="G37" s="166"/>
      <c r="H37" s="166"/>
      <c r="I37" s="167"/>
      <c r="J37" s="79"/>
      <c r="K37" s="161">
        <f>(J37)/22</f>
        <v>0</v>
      </c>
      <c r="L37" s="161"/>
      <c r="M37" s="81">
        <v>0</v>
      </c>
      <c r="N37" s="161">
        <f>(M37)/22</f>
        <v>0</v>
      </c>
      <c r="O37" s="161"/>
      <c r="P37" s="81">
        <v>0</v>
      </c>
      <c r="Q37" s="161">
        <f>(P37)/22</f>
        <v>0</v>
      </c>
      <c r="R37" s="161"/>
      <c r="S37" s="81">
        <v>0</v>
      </c>
      <c r="T37" s="161">
        <f>(S37)/22</f>
        <v>0</v>
      </c>
      <c r="U37" s="161"/>
      <c r="V37" s="294"/>
      <c r="W37" s="294"/>
      <c r="X37" s="294"/>
      <c r="Y37" s="294"/>
    </row>
    <row r="38" spans="1:25" s="77" customFormat="1" ht="16.5" thickBot="1">
      <c r="A38" s="160" t="s">
        <v>80</v>
      </c>
      <c r="B38" s="160"/>
      <c r="C38" s="162">
        <v>42020</v>
      </c>
      <c r="D38" s="162"/>
      <c r="E38" s="163" t="s">
        <v>197</v>
      </c>
      <c r="F38" s="87"/>
      <c r="G38" s="172" t="s">
        <v>81</v>
      </c>
      <c r="H38" s="168">
        <v>43861</v>
      </c>
      <c r="I38" s="169"/>
      <c r="J38" s="60"/>
      <c r="K38" s="164">
        <f>SUM(K36:L37)</f>
        <v>0</v>
      </c>
      <c r="L38" s="164"/>
      <c r="M38" s="61">
        <v>0</v>
      </c>
      <c r="N38" s="164">
        <f>SUM(N36:O37)</f>
        <v>0</v>
      </c>
      <c r="O38" s="164"/>
      <c r="P38" s="61">
        <v>0</v>
      </c>
      <c r="Q38" s="164">
        <f>SUM(Q36:R37)</f>
        <v>0</v>
      </c>
      <c r="R38" s="164"/>
      <c r="S38" s="61">
        <v>0</v>
      </c>
      <c r="T38" s="164">
        <f>SUM(T36:U37)</f>
        <v>0</v>
      </c>
      <c r="U38" s="164"/>
      <c r="V38" s="294"/>
      <c r="W38" s="294"/>
      <c r="X38" s="294"/>
      <c r="Y38" s="294"/>
    </row>
    <row r="39" spans="1:25" s="77" customFormat="1" ht="16.5" thickBot="1">
      <c r="A39" s="160"/>
      <c r="B39" s="160"/>
      <c r="C39" s="162"/>
      <c r="D39" s="162"/>
      <c r="E39" s="87"/>
      <c r="F39" s="87"/>
      <c r="G39" s="173"/>
      <c r="H39" s="170"/>
      <c r="I39" s="171"/>
      <c r="J39" s="62"/>
      <c r="K39" s="309"/>
      <c r="L39" s="63"/>
      <c r="M39" s="64"/>
      <c r="N39" s="309"/>
      <c r="O39" s="63"/>
      <c r="P39" s="65"/>
      <c r="Q39" s="309"/>
      <c r="R39" s="63"/>
      <c r="S39" s="66"/>
      <c r="T39" s="309"/>
      <c r="U39" s="63"/>
      <c r="V39" s="11"/>
      <c r="W39" s="11"/>
      <c r="X39" s="11"/>
      <c r="Y39" s="11"/>
    </row>
    <row r="48" ht="14.25">
      <c r="H48" s="310"/>
    </row>
  </sheetData>
  <sheetProtection/>
  <mergeCells count="79">
    <mergeCell ref="A31:A33"/>
    <mergeCell ref="B31:B33"/>
    <mergeCell ref="F31:G31"/>
    <mergeCell ref="F32:G32"/>
    <mergeCell ref="F33:G33"/>
    <mergeCell ref="H28:H29"/>
    <mergeCell ref="F23:G23"/>
    <mergeCell ref="F24:G24"/>
    <mergeCell ref="A25:I25"/>
    <mergeCell ref="F26:G26"/>
    <mergeCell ref="B28:B29"/>
    <mergeCell ref="A28:A29"/>
    <mergeCell ref="E28:E29"/>
    <mergeCell ref="F28:G29"/>
    <mergeCell ref="F30:G30"/>
    <mergeCell ref="A17:A20"/>
    <mergeCell ref="B17:B20"/>
    <mergeCell ref="E17:E20"/>
    <mergeCell ref="F17:G20"/>
    <mergeCell ref="H17:H20"/>
    <mergeCell ref="A27:I27"/>
    <mergeCell ref="A21:I21"/>
    <mergeCell ref="F22:G22"/>
    <mergeCell ref="A9:I9"/>
    <mergeCell ref="A13:A16"/>
    <mergeCell ref="B13:B16"/>
    <mergeCell ref="E13:E16"/>
    <mergeCell ref="F13:G16"/>
    <mergeCell ref="H13:H16"/>
    <mergeCell ref="E37:I37"/>
    <mergeCell ref="H38:I39"/>
    <mergeCell ref="G38:G39"/>
    <mergeCell ref="P35:R35"/>
    <mergeCell ref="K36:L36"/>
    <mergeCell ref="E36:I36"/>
    <mergeCell ref="T37:U37"/>
    <mergeCell ref="T38:U38"/>
    <mergeCell ref="Q38:R38"/>
    <mergeCell ref="T36:U36"/>
    <mergeCell ref="Q36:R36"/>
    <mergeCell ref="Q37:R37"/>
    <mergeCell ref="A38:B39"/>
    <mergeCell ref="N37:O37"/>
    <mergeCell ref="N36:O36"/>
    <mergeCell ref="C38:D39"/>
    <mergeCell ref="E38:F39"/>
    <mergeCell ref="A37:B37"/>
    <mergeCell ref="A36:B36"/>
    <mergeCell ref="N38:O38"/>
    <mergeCell ref="K37:L37"/>
    <mergeCell ref="K38:L38"/>
    <mergeCell ref="A34:V34"/>
    <mergeCell ref="F10:G10"/>
    <mergeCell ref="F11:G11"/>
    <mergeCell ref="C2:R2"/>
    <mergeCell ref="P7:R7"/>
    <mergeCell ref="F7:G8"/>
    <mergeCell ref="F12:G12"/>
    <mergeCell ref="S1:S2"/>
    <mergeCell ref="T1:U2"/>
    <mergeCell ref="S7:U7"/>
    <mergeCell ref="C5:L6"/>
    <mergeCell ref="I7:I8"/>
    <mergeCell ref="A3:S4"/>
    <mergeCell ref="E7:E8"/>
    <mergeCell ref="A1:B2"/>
    <mergeCell ref="A7:A8"/>
    <mergeCell ref="A5:B6"/>
    <mergeCell ref="C1:R1"/>
    <mergeCell ref="S35:U35"/>
    <mergeCell ref="J35:L35"/>
    <mergeCell ref="M35:O35"/>
    <mergeCell ref="A35:I35"/>
    <mergeCell ref="B7:B8"/>
    <mergeCell ref="J7:L7"/>
    <mergeCell ref="H7:H8"/>
    <mergeCell ref="M7:O7"/>
    <mergeCell ref="D7:D8"/>
    <mergeCell ref="C7:C8"/>
  </mergeCells>
  <printOptions/>
  <pageMargins left="0.7" right="0.7" top="0.75" bottom="0.75" header="0.3" footer="0.3"/>
  <pageSetup horizontalDpi="600" verticalDpi="600" orientation="portrait" scale="40" r:id="rId2"/>
  <rowBreaks count="1" manualBreakCount="1">
    <brk id="34" max="20" man="1"/>
  </rowBreaks>
  <colBreaks count="1" manualBreakCount="1">
    <brk id="21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80" zoomScaleSheetLayoutView="80" zoomScalePageLayoutView="0" workbookViewId="0" topLeftCell="A13">
      <selection activeCell="C29" sqref="C29"/>
    </sheetView>
  </sheetViews>
  <sheetFormatPr defaultColWidth="11.421875" defaultRowHeight="15"/>
  <cols>
    <col min="1" max="1" width="32.140625" style="0" customWidth="1"/>
    <col min="2" max="2" width="27.8515625" style="0" customWidth="1"/>
    <col min="3" max="3" width="78.57421875" style="0" customWidth="1"/>
    <col min="4" max="11" width="4.7109375" style="0" customWidth="1"/>
    <col min="12" max="12" width="5.57421875" style="0" customWidth="1"/>
    <col min="13" max="14" width="4.7109375" style="0" customWidth="1"/>
    <col min="15" max="15" width="11.57421875" style="0" customWidth="1"/>
    <col min="16" max="16" width="8.421875" style="36" customWidth="1"/>
    <col min="17" max="17" width="7.57421875" style="36" customWidth="1"/>
    <col min="18" max="18" width="19.140625" style="0" customWidth="1"/>
    <col min="20" max="20" width="17.421875" style="0" customWidth="1"/>
  </cols>
  <sheetData>
    <row r="1" spans="1:20" ht="15" customHeight="1">
      <c r="A1" s="185" t="s">
        <v>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5.75" customHeight="1" thickBo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ht="24.75" customHeight="1" thickBot="1">
      <c r="A4" s="178" t="s">
        <v>57</v>
      </c>
      <c r="B4" s="183" t="s">
        <v>18</v>
      </c>
      <c r="C4" s="183" t="s">
        <v>19</v>
      </c>
      <c r="D4" s="183" t="s">
        <v>20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5"/>
      <c r="P4" s="180" t="s">
        <v>65</v>
      </c>
      <c r="Q4" s="181"/>
      <c r="R4" s="181"/>
      <c r="S4" s="181"/>
      <c r="T4" s="182"/>
    </row>
    <row r="5" spans="1:20" ht="28.5" customHeight="1" thickBot="1">
      <c r="A5" s="179"/>
      <c r="B5" s="184"/>
      <c r="C5" s="184"/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7" t="s">
        <v>32</v>
      </c>
      <c r="P5" s="35" t="s">
        <v>135</v>
      </c>
      <c r="Q5" s="38" t="s">
        <v>66</v>
      </c>
      <c r="R5" s="29" t="s">
        <v>126</v>
      </c>
      <c r="S5" s="29"/>
      <c r="T5" s="29"/>
    </row>
    <row r="6" spans="1:20" ht="99" customHeight="1">
      <c r="A6" s="12" t="s">
        <v>58</v>
      </c>
      <c r="B6" s="13" t="s">
        <v>33</v>
      </c>
      <c r="C6" s="14" t="s">
        <v>34</v>
      </c>
      <c r="D6" s="15">
        <v>5</v>
      </c>
      <c r="E6" s="15">
        <v>5</v>
      </c>
      <c r="F6" s="15">
        <v>5</v>
      </c>
      <c r="G6" s="15">
        <v>5</v>
      </c>
      <c r="H6" s="15">
        <v>5</v>
      </c>
      <c r="I6" s="15">
        <v>5</v>
      </c>
      <c r="J6" s="15">
        <v>5</v>
      </c>
      <c r="K6" s="15">
        <v>4</v>
      </c>
      <c r="L6" s="15">
        <v>5</v>
      </c>
      <c r="M6" s="15">
        <v>5</v>
      </c>
      <c r="N6" s="15">
        <v>5</v>
      </c>
      <c r="O6" s="50">
        <f>AVERAGE(D6:N6)</f>
        <v>4.909090909090909</v>
      </c>
      <c r="P6" s="37" t="s">
        <v>73</v>
      </c>
      <c r="Q6" s="37" t="s">
        <v>73</v>
      </c>
      <c r="R6" s="39" t="s">
        <v>68</v>
      </c>
      <c r="S6" s="3"/>
      <c r="T6" s="4" t="s">
        <v>67</v>
      </c>
    </row>
    <row r="7" spans="1:20" ht="30">
      <c r="A7" s="16" t="s">
        <v>58</v>
      </c>
      <c r="B7" s="17" t="s">
        <v>33</v>
      </c>
      <c r="C7" s="18" t="s">
        <v>35</v>
      </c>
      <c r="D7" s="19">
        <v>5</v>
      </c>
      <c r="E7" s="19">
        <v>5</v>
      </c>
      <c r="F7" s="19">
        <v>5</v>
      </c>
      <c r="G7" s="19">
        <v>5</v>
      </c>
      <c r="H7" s="19">
        <v>5</v>
      </c>
      <c r="I7" s="19">
        <v>5</v>
      </c>
      <c r="J7" s="19">
        <v>5</v>
      </c>
      <c r="K7" s="19">
        <v>3</v>
      </c>
      <c r="L7" s="19">
        <v>5</v>
      </c>
      <c r="M7" s="19">
        <v>5</v>
      </c>
      <c r="N7" s="19">
        <v>5</v>
      </c>
      <c r="O7" s="47">
        <f aca="true" t="shared" si="0" ref="O7:O20">AVERAGE(D7:N7)</f>
        <v>4.818181818181818</v>
      </c>
      <c r="P7" s="37"/>
      <c r="Q7" s="37"/>
      <c r="R7" s="3"/>
      <c r="S7" s="3"/>
      <c r="T7" s="3"/>
    </row>
    <row r="8" spans="1:20" ht="30">
      <c r="A8" s="16" t="s">
        <v>58</v>
      </c>
      <c r="B8" s="17" t="s">
        <v>33</v>
      </c>
      <c r="C8" s="18" t="s">
        <v>36</v>
      </c>
      <c r="D8" s="19">
        <v>5</v>
      </c>
      <c r="E8" s="19">
        <v>5</v>
      </c>
      <c r="F8" s="19">
        <v>5</v>
      </c>
      <c r="G8" s="19">
        <v>5</v>
      </c>
      <c r="H8" s="19">
        <v>5</v>
      </c>
      <c r="I8" s="19">
        <v>5</v>
      </c>
      <c r="J8" s="19">
        <v>5</v>
      </c>
      <c r="K8" s="19">
        <v>3</v>
      </c>
      <c r="L8" s="19">
        <v>5</v>
      </c>
      <c r="M8" s="19">
        <v>5</v>
      </c>
      <c r="N8" s="19">
        <v>5</v>
      </c>
      <c r="O8" s="47">
        <f t="shared" si="0"/>
        <v>4.818181818181818</v>
      </c>
      <c r="P8" s="37"/>
      <c r="Q8" s="37"/>
      <c r="R8" s="3"/>
      <c r="S8" s="3"/>
      <c r="T8" s="3"/>
    </row>
    <row r="9" spans="1:20" ht="30">
      <c r="A9" s="16" t="s">
        <v>58</v>
      </c>
      <c r="B9" s="17" t="s">
        <v>33</v>
      </c>
      <c r="C9" s="18" t="s">
        <v>37</v>
      </c>
      <c r="D9" s="19">
        <v>5</v>
      </c>
      <c r="E9" s="19">
        <v>4</v>
      </c>
      <c r="F9" s="19">
        <v>5</v>
      </c>
      <c r="G9" s="19">
        <v>4</v>
      </c>
      <c r="H9" s="19">
        <v>5</v>
      </c>
      <c r="I9" s="19">
        <v>5</v>
      </c>
      <c r="J9" s="19">
        <v>4</v>
      </c>
      <c r="K9" s="19">
        <v>4</v>
      </c>
      <c r="L9" s="19">
        <v>5</v>
      </c>
      <c r="M9" s="19">
        <v>5</v>
      </c>
      <c r="N9" s="19">
        <v>5</v>
      </c>
      <c r="O9" s="20">
        <f t="shared" si="0"/>
        <v>4.636363636363637</v>
      </c>
      <c r="P9" s="37"/>
      <c r="Q9" s="37"/>
      <c r="R9" s="3"/>
      <c r="S9" s="3"/>
      <c r="T9" s="3"/>
    </row>
    <row r="10" spans="1:20" ht="30">
      <c r="A10" s="16" t="s">
        <v>58</v>
      </c>
      <c r="B10" s="17" t="s">
        <v>33</v>
      </c>
      <c r="C10" s="18" t="s">
        <v>38</v>
      </c>
      <c r="D10" s="19">
        <v>5</v>
      </c>
      <c r="E10" s="19">
        <v>5</v>
      </c>
      <c r="F10" s="19">
        <v>5</v>
      </c>
      <c r="G10" s="19">
        <v>5</v>
      </c>
      <c r="H10" s="19">
        <v>5</v>
      </c>
      <c r="I10" s="19">
        <v>5</v>
      </c>
      <c r="J10" s="19">
        <v>4</v>
      </c>
      <c r="K10" s="19">
        <v>5</v>
      </c>
      <c r="L10" s="19">
        <v>5</v>
      </c>
      <c r="M10" s="19">
        <v>5</v>
      </c>
      <c r="N10" s="19">
        <v>5</v>
      </c>
      <c r="O10" s="51">
        <f t="shared" si="0"/>
        <v>4.909090909090909</v>
      </c>
      <c r="P10" s="37"/>
      <c r="Q10" s="37"/>
      <c r="R10" s="3"/>
      <c r="S10" s="3"/>
      <c r="T10" s="3"/>
    </row>
    <row r="11" spans="1:20" ht="30">
      <c r="A11" s="16" t="s">
        <v>58</v>
      </c>
      <c r="B11" s="17" t="s">
        <v>33</v>
      </c>
      <c r="C11" s="18" t="s">
        <v>39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4</v>
      </c>
      <c r="K11" s="19">
        <v>5</v>
      </c>
      <c r="L11" s="19">
        <v>5</v>
      </c>
      <c r="M11" s="19">
        <v>5</v>
      </c>
      <c r="N11" s="19">
        <v>5</v>
      </c>
      <c r="O11" s="51">
        <f t="shared" si="0"/>
        <v>4.909090909090909</v>
      </c>
      <c r="P11" s="37"/>
      <c r="Q11" s="37"/>
      <c r="R11" s="3"/>
      <c r="S11" s="3"/>
      <c r="T11" s="3"/>
    </row>
    <row r="12" spans="1:20" ht="63" customHeight="1">
      <c r="A12" s="21" t="s">
        <v>58</v>
      </c>
      <c r="B12" s="22" t="s">
        <v>40</v>
      </c>
      <c r="C12" s="23" t="s">
        <v>41</v>
      </c>
      <c r="D12" s="24">
        <v>5</v>
      </c>
      <c r="E12" s="24">
        <v>5</v>
      </c>
      <c r="F12" s="24">
        <v>3</v>
      </c>
      <c r="G12" s="24">
        <v>5</v>
      </c>
      <c r="H12" s="24">
        <v>5</v>
      </c>
      <c r="I12" s="24">
        <v>4</v>
      </c>
      <c r="J12" s="24">
        <v>3</v>
      </c>
      <c r="K12" s="24">
        <v>3</v>
      </c>
      <c r="L12" s="24">
        <v>4</v>
      </c>
      <c r="M12" s="24">
        <v>4</v>
      </c>
      <c r="N12" s="24">
        <v>5</v>
      </c>
      <c r="O12" s="20">
        <f t="shared" si="0"/>
        <v>4.181818181818182</v>
      </c>
      <c r="P12" s="37"/>
      <c r="Q12" s="37"/>
      <c r="R12" s="3"/>
      <c r="S12" s="3"/>
      <c r="T12" s="3"/>
    </row>
    <row r="13" spans="1:20" ht="60.75" customHeight="1">
      <c r="A13" s="16" t="s">
        <v>59</v>
      </c>
      <c r="B13" s="17" t="s">
        <v>33</v>
      </c>
      <c r="C13" s="18" t="s">
        <v>55</v>
      </c>
      <c r="D13" s="19">
        <v>5</v>
      </c>
      <c r="E13" s="19">
        <v>4</v>
      </c>
      <c r="F13" s="19">
        <v>3</v>
      </c>
      <c r="G13" s="19">
        <v>5</v>
      </c>
      <c r="H13" s="19">
        <v>5</v>
      </c>
      <c r="I13" s="19">
        <v>5</v>
      </c>
      <c r="J13" s="19">
        <v>4</v>
      </c>
      <c r="K13" s="19">
        <v>5</v>
      </c>
      <c r="L13" s="19">
        <v>5</v>
      </c>
      <c r="M13" s="19">
        <v>5</v>
      </c>
      <c r="N13" s="19">
        <v>5</v>
      </c>
      <c r="O13" s="20">
        <f t="shared" si="0"/>
        <v>4.636363636363637</v>
      </c>
      <c r="P13" s="37"/>
      <c r="Q13" s="37"/>
      <c r="R13" s="3"/>
      <c r="S13" s="3"/>
      <c r="T13" s="3"/>
    </row>
    <row r="14" spans="1:20" ht="45">
      <c r="A14" s="21" t="s">
        <v>60</v>
      </c>
      <c r="B14" s="22" t="s">
        <v>42</v>
      </c>
      <c r="C14" s="23" t="s">
        <v>43</v>
      </c>
      <c r="D14" s="24">
        <v>5</v>
      </c>
      <c r="E14" s="24">
        <v>5</v>
      </c>
      <c r="F14" s="24">
        <v>5</v>
      </c>
      <c r="G14" s="24">
        <v>5</v>
      </c>
      <c r="H14" s="24">
        <v>5</v>
      </c>
      <c r="I14" s="24">
        <v>5</v>
      </c>
      <c r="J14" s="24">
        <v>5</v>
      </c>
      <c r="K14" s="24">
        <v>5</v>
      </c>
      <c r="L14" s="24">
        <v>5</v>
      </c>
      <c r="M14" s="24">
        <v>5</v>
      </c>
      <c r="N14" s="24">
        <v>5</v>
      </c>
      <c r="O14" s="48">
        <f t="shared" si="0"/>
        <v>5</v>
      </c>
      <c r="P14" s="37"/>
      <c r="Q14" s="37"/>
      <c r="R14" s="3"/>
      <c r="S14" s="3"/>
      <c r="T14" s="3"/>
    </row>
    <row r="15" spans="1:20" ht="75">
      <c r="A15" s="21" t="s">
        <v>136</v>
      </c>
      <c r="B15" s="22" t="s">
        <v>44</v>
      </c>
      <c r="C15" s="23" t="s">
        <v>53</v>
      </c>
      <c r="D15" s="24">
        <v>5</v>
      </c>
      <c r="E15" s="24">
        <v>5</v>
      </c>
      <c r="F15" s="24">
        <v>5</v>
      </c>
      <c r="G15" s="24">
        <v>5</v>
      </c>
      <c r="H15" s="24">
        <v>5</v>
      </c>
      <c r="I15" s="24">
        <v>5</v>
      </c>
      <c r="J15" s="24">
        <v>5</v>
      </c>
      <c r="K15" s="24">
        <v>5</v>
      </c>
      <c r="L15" s="24">
        <v>5</v>
      </c>
      <c r="M15" s="24">
        <v>5</v>
      </c>
      <c r="N15" s="24">
        <v>5</v>
      </c>
      <c r="O15" s="48">
        <f t="shared" si="0"/>
        <v>5</v>
      </c>
      <c r="P15" s="37"/>
      <c r="Q15" s="37"/>
      <c r="R15" s="3"/>
      <c r="S15" s="3"/>
      <c r="T15" s="3"/>
    </row>
    <row r="16" spans="1:20" ht="60" customHeight="1">
      <c r="A16" s="25" t="s">
        <v>137</v>
      </c>
      <c r="B16" s="22" t="s">
        <v>45</v>
      </c>
      <c r="C16" s="23" t="s">
        <v>54</v>
      </c>
      <c r="D16" s="24">
        <v>5</v>
      </c>
      <c r="E16" s="24">
        <v>5</v>
      </c>
      <c r="F16" s="24">
        <v>5</v>
      </c>
      <c r="G16" s="24">
        <v>5</v>
      </c>
      <c r="H16" s="24">
        <v>5</v>
      </c>
      <c r="I16" s="24">
        <v>5</v>
      </c>
      <c r="J16" s="24">
        <v>5</v>
      </c>
      <c r="K16" s="24">
        <v>5</v>
      </c>
      <c r="L16" s="24">
        <v>5</v>
      </c>
      <c r="M16" s="24">
        <v>5</v>
      </c>
      <c r="N16" s="24">
        <v>5</v>
      </c>
      <c r="O16" s="48">
        <f t="shared" si="0"/>
        <v>5</v>
      </c>
      <c r="P16" s="37"/>
      <c r="Q16" s="37"/>
      <c r="R16" s="3"/>
      <c r="S16" s="3"/>
      <c r="T16" s="3"/>
    </row>
    <row r="17" spans="1:20" ht="44.25" customHeight="1">
      <c r="A17" s="21" t="s">
        <v>61</v>
      </c>
      <c r="B17" s="22" t="s">
        <v>46</v>
      </c>
      <c r="C17" s="23" t="s">
        <v>47</v>
      </c>
      <c r="D17" s="24">
        <v>5</v>
      </c>
      <c r="E17" s="24">
        <v>5</v>
      </c>
      <c r="F17" s="24">
        <v>5</v>
      </c>
      <c r="G17" s="24">
        <v>5</v>
      </c>
      <c r="H17" s="24">
        <v>5</v>
      </c>
      <c r="I17" s="24">
        <v>5</v>
      </c>
      <c r="J17" s="24">
        <v>5</v>
      </c>
      <c r="K17" s="24">
        <v>5</v>
      </c>
      <c r="L17" s="24">
        <v>5</v>
      </c>
      <c r="M17" s="24">
        <v>5</v>
      </c>
      <c r="N17" s="24">
        <v>5</v>
      </c>
      <c r="O17" s="48">
        <f t="shared" si="0"/>
        <v>5</v>
      </c>
      <c r="P17" s="37"/>
      <c r="Q17" s="37"/>
      <c r="R17" s="3"/>
      <c r="S17" s="3"/>
      <c r="T17" s="3"/>
    </row>
    <row r="18" spans="1:20" ht="41.25" customHeight="1">
      <c r="A18" s="21" t="s">
        <v>62</v>
      </c>
      <c r="B18" s="22" t="s">
        <v>48</v>
      </c>
      <c r="C18" s="23" t="s">
        <v>49</v>
      </c>
      <c r="D18" s="24">
        <v>5</v>
      </c>
      <c r="E18" s="24">
        <v>5</v>
      </c>
      <c r="F18" s="24">
        <v>5</v>
      </c>
      <c r="G18" s="24">
        <v>5</v>
      </c>
      <c r="H18" s="24">
        <v>5</v>
      </c>
      <c r="I18" s="24">
        <v>5</v>
      </c>
      <c r="J18" s="24">
        <v>5</v>
      </c>
      <c r="K18" s="24">
        <v>5</v>
      </c>
      <c r="L18" s="24">
        <v>5</v>
      </c>
      <c r="M18" s="24">
        <v>5</v>
      </c>
      <c r="N18" s="24">
        <v>5</v>
      </c>
      <c r="O18" s="48">
        <f t="shared" si="0"/>
        <v>5</v>
      </c>
      <c r="P18" s="37"/>
      <c r="Q18" s="37"/>
      <c r="R18" s="3"/>
      <c r="S18" s="3"/>
      <c r="T18" s="3"/>
    </row>
    <row r="19" spans="1:20" ht="43.5" customHeight="1">
      <c r="A19" s="21" t="s">
        <v>63</v>
      </c>
      <c r="B19" s="22" t="s">
        <v>50</v>
      </c>
      <c r="C19" s="23" t="s">
        <v>51</v>
      </c>
      <c r="D19" s="24">
        <v>5</v>
      </c>
      <c r="E19" s="24">
        <v>5</v>
      </c>
      <c r="F19" s="24">
        <v>5</v>
      </c>
      <c r="G19" s="24">
        <v>5</v>
      </c>
      <c r="H19" s="24">
        <v>5</v>
      </c>
      <c r="I19" s="24">
        <v>5</v>
      </c>
      <c r="J19" s="24">
        <v>5</v>
      </c>
      <c r="K19" s="24">
        <v>5</v>
      </c>
      <c r="L19" s="24">
        <v>5</v>
      </c>
      <c r="M19" s="24">
        <v>5</v>
      </c>
      <c r="N19" s="24">
        <v>5</v>
      </c>
      <c r="O19" s="48">
        <f t="shared" si="0"/>
        <v>5</v>
      </c>
      <c r="P19" s="37"/>
      <c r="Q19" s="37"/>
      <c r="R19" s="3"/>
      <c r="S19" s="3"/>
      <c r="T19" s="3"/>
    </row>
    <row r="20" spans="1:20" ht="61.5" customHeight="1" thickBot="1">
      <c r="A20" s="26" t="s">
        <v>64</v>
      </c>
      <c r="B20" s="27" t="s">
        <v>40</v>
      </c>
      <c r="C20" s="28" t="s">
        <v>52</v>
      </c>
      <c r="D20" s="24">
        <v>5</v>
      </c>
      <c r="E20" s="24">
        <v>5</v>
      </c>
      <c r="F20" s="24">
        <v>5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44">
        <v>5</v>
      </c>
      <c r="M20" s="44">
        <v>5</v>
      </c>
      <c r="N20" s="44">
        <v>5</v>
      </c>
      <c r="O20" s="49">
        <f t="shared" si="0"/>
        <v>5</v>
      </c>
      <c r="P20" s="45"/>
      <c r="Q20" s="45"/>
      <c r="R20" s="46"/>
      <c r="S20" s="46"/>
      <c r="T20" s="46"/>
    </row>
    <row r="21" spans="1:20" s="2" customFormat="1" ht="15" customHeight="1">
      <c r="A21" s="192" t="s">
        <v>100</v>
      </c>
      <c r="B21" s="193"/>
      <c r="C21" s="196" t="s">
        <v>153</v>
      </c>
      <c r="D21" s="197"/>
      <c r="E21" s="197"/>
      <c r="F21" s="197"/>
      <c r="G21" s="197"/>
      <c r="H21" s="197"/>
      <c r="I21" s="197"/>
      <c r="J21" s="197"/>
      <c r="K21" s="198"/>
      <c r="L21" s="217" t="s">
        <v>155</v>
      </c>
      <c r="M21" s="218"/>
      <c r="N21" s="218"/>
      <c r="O21" s="218"/>
      <c r="P21" s="218"/>
      <c r="Q21" s="218"/>
      <c r="R21" s="218"/>
      <c r="S21" s="218"/>
      <c r="T21" s="219"/>
    </row>
    <row r="22" spans="1:20" s="2" customFormat="1" ht="14.25" customHeight="1">
      <c r="A22" s="192"/>
      <c r="B22" s="193"/>
      <c r="C22" s="199"/>
      <c r="D22" s="177"/>
      <c r="E22" s="177"/>
      <c r="F22" s="177"/>
      <c r="G22" s="177"/>
      <c r="H22" s="177"/>
      <c r="I22" s="177"/>
      <c r="J22" s="177"/>
      <c r="K22" s="200"/>
      <c r="L22" s="220"/>
      <c r="M22" s="221"/>
      <c r="N22" s="221"/>
      <c r="O22" s="221"/>
      <c r="P22" s="221"/>
      <c r="Q22" s="221"/>
      <c r="R22" s="221"/>
      <c r="S22" s="221"/>
      <c r="T22" s="222"/>
    </row>
    <row r="23" spans="1:20" s="2" customFormat="1" ht="14.25" customHeight="1">
      <c r="A23" s="192"/>
      <c r="B23" s="193"/>
      <c r="C23" s="199"/>
      <c r="D23" s="177"/>
      <c r="E23" s="177"/>
      <c r="F23" s="177"/>
      <c r="G23" s="177"/>
      <c r="H23" s="177"/>
      <c r="I23" s="177"/>
      <c r="J23" s="177"/>
      <c r="K23" s="200"/>
      <c r="L23" s="220"/>
      <c r="M23" s="221"/>
      <c r="N23" s="221"/>
      <c r="O23" s="221"/>
      <c r="P23" s="221"/>
      <c r="Q23" s="221"/>
      <c r="R23" s="221"/>
      <c r="S23" s="221"/>
      <c r="T23" s="222"/>
    </row>
    <row r="24" spans="1:20" s="2" customFormat="1" ht="14.25" customHeight="1">
      <c r="A24" s="192"/>
      <c r="B24" s="193"/>
      <c r="C24" s="199"/>
      <c r="D24" s="177"/>
      <c r="E24" s="177"/>
      <c r="F24" s="177"/>
      <c r="G24" s="177"/>
      <c r="H24" s="177"/>
      <c r="I24" s="177"/>
      <c r="J24" s="177"/>
      <c r="K24" s="200"/>
      <c r="L24" s="220"/>
      <c r="M24" s="221"/>
      <c r="N24" s="221"/>
      <c r="O24" s="221"/>
      <c r="P24" s="221"/>
      <c r="Q24" s="221"/>
      <c r="R24" s="221"/>
      <c r="S24" s="221"/>
      <c r="T24" s="222"/>
    </row>
    <row r="25" spans="1:20" s="2" customFormat="1" ht="14.25" customHeight="1" thickBot="1">
      <c r="A25" s="194"/>
      <c r="B25" s="195"/>
      <c r="C25" s="201"/>
      <c r="D25" s="202"/>
      <c r="E25" s="202"/>
      <c r="F25" s="202"/>
      <c r="G25" s="202"/>
      <c r="H25" s="202"/>
      <c r="I25" s="202"/>
      <c r="J25" s="202"/>
      <c r="K25" s="203"/>
      <c r="L25" s="220"/>
      <c r="M25" s="221"/>
      <c r="N25" s="221"/>
      <c r="O25" s="221"/>
      <c r="P25" s="221"/>
      <c r="Q25" s="221"/>
      <c r="R25" s="221"/>
      <c r="S25" s="221"/>
      <c r="T25" s="222"/>
    </row>
    <row r="26" spans="1:20" s="2" customFormat="1" ht="34.5" customHeight="1" thickBot="1">
      <c r="A26" s="204" t="s">
        <v>79</v>
      </c>
      <c r="B26" s="205"/>
      <c r="C26" s="206" t="s">
        <v>154</v>
      </c>
      <c r="D26" s="207"/>
      <c r="E26" s="207"/>
      <c r="F26" s="207"/>
      <c r="G26" s="207"/>
      <c r="H26" s="207"/>
      <c r="I26" s="207"/>
      <c r="J26" s="207"/>
      <c r="K26" s="208"/>
      <c r="L26" s="223"/>
      <c r="M26" s="224"/>
      <c r="N26" s="224"/>
      <c r="O26" s="224"/>
      <c r="P26" s="224"/>
      <c r="Q26" s="224"/>
      <c r="R26" s="224"/>
      <c r="S26" s="224"/>
      <c r="T26" s="225"/>
    </row>
    <row r="27" spans="1:20" s="2" customFormat="1" ht="20.25" customHeight="1">
      <c r="A27" s="209" t="s">
        <v>80</v>
      </c>
      <c r="B27" s="210"/>
      <c r="C27" s="211" t="s">
        <v>151</v>
      </c>
      <c r="D27" s="212"/>
      <c r="E27" s="209" t="s">
        <v>81</v>
      </c>
      <c r="F27" s="210"/>
      <c r="G27" s="210"/>
      <c r="H27" s="210"/>
      <c r="I27" s="210"/>
      <c r="J27" s="210"/>
      <c r="K27" s="215"/>
      <c r="L27" s="187" t="s">
        <v>152</v>
      </c>
      <c r="M27" s="188"/>
      <c r="N27" s="188"/>
      <c r="O27" s="188"/>
      <c r="P27" s="188"/>
      <c r="Q27" s="188"/>
      <c r="R27" s="188"/>
      <c r="S27" s="188"/>
      <c r="T27" s="189"/>
    </row>
    <row r="28" spans="1:20" s="2" customFormat="1" ht="20.25" customHeight="1" thickBot="1">
      <c r="A28" s="194"/>
      <c r="B28" s="195"/>
      <c r="C28" s="213"/>
      <c r="D28" s="214"/>
      <c r="E28" s="192"/>
      <c r="F28" s="193"/>
      <c r="G28" s="193"/>
      <c r="H28" s="193"/>
      <c r="I28" s="193"/>
      <c r="J28" s="193"/>
      <c r="K28" s="216"/>
      <c r="L28" s="190"/>
      <c r="M28" s="90"/>
      <c r="N28" s="90"/>
      <c r="O28" s="90"/>
      <c r="P28" s="90"/>
      <c r="Q28" s="90"/>
      <c r="R28" s="90"/>
      <c r="S28" s="90"/>
      <c r="T28" s="191"/>
    </row>
  </sheetData>
  <sheetProtection/>
  <mergeCells count="15">
    <mergeCell ref="L27:T28"/>
    <mergeCell ref="A21:B25"/>
    <mergeCell ref="C21:K25"/>
    <mergeCell ref="A26:B26"/>
    <mergeCell ref="C26:K26"/>
    <mergeCell ref="A27:B28"/>
    <mergeCell ref="C27:D28"/>
    <mergeCell ref="E27:K28"/>
    <mergeCell ref="L21:T26"/>
    <mergeCell ref="A4:A5"/>
    <mergeCell ref="P4:T4"/>
    <mergeCell ref="B4:B5"/>
    <mergeCell ref="C4:C5"/>
    <mergeCell ref="D4:N4"/>
    <mergeCell ref="A1:T3"/>
  </mergeCells>
  <printOptions/>
  <pageMargins left="0.7" right="0.7" top="0.75" bottom="0.75" header="0.3" footer="0.3"/>
  <pageSetup horizontalDpi="600" verticalDpi="600" orientation="landscape" scale="3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K17" sqref="K17"/>
    </sheetView>
  </sheetViews>
  <sheetFormatPr defaultColWidth="11.421875" defaultRowHeight="15"/>
  <sheetData>
    <row r="1" spans="2:11" ht="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55.5" customHeight="1">
      <c r="B2" s="1"/>
      <c r="C2" s="230" t="s">
        <v>6</v>
      </c>
      <c r="D2" s="230"/>
      <c r="E2" s="230"/>
      <c r="F2" s="230"/>
      <c r="G2" s="230"/>
      <c r="H2" s="230"/>
      <c r="I2" s="230"/>
      <c r="J2" s="230"/>
      <c r="K2" s="230"/>
    </row>
    <row r="3" spans="2:11" ht="60.75" customHeight="1">
      <c r="B3" s="1"/>
      <c r="C3" s="231" t="s">
        <v>7</v>
      </c>
      <c r="D3" s="231"/>
      <c r="E3" s="231"/>
      <c r="F3" s="231"/>
      <c r="G3" s="231"/>
      <c r="H3" s="231"/>
      <c r="I3" s="231"/>
      <c r="J3" s="231"/>
      <c r="K3" s="231"/>
    </row>
    <row r="4" spans="2:11" ht="60" customHeight="1">
      <c r="B4" s="1"/>
      <c r="C4" s="226" t="s">
        <v>8</v>
      </c>
      <c r="D4" s="226"/>
      <c r="E4" s="226"/>
      <c r="F4" s="226"/>
      <c r="G4" s="226"/>
      <c r="H4" s="226"/>
      <c r="I4" s="226"/>
      <c r="J4" s="226"/>
      <c r="K4" s="226"/>
    </row>
    <row r="5" spans="2:11" ht="60" customHeight="1">
      <c r="B5" s="1"/>
      <c r="C5" s="226" t="s">
        <v>9</v>
      </c>
      <c r="D5" s="226"/>
      <c r="E5" s="226"/>
      <c r="F5" s="226"/>
      <c r="G5" s="226"/>
      <c r="H5" s="226"/>
      <c r="I5" s="226"/>
      <c r="J5" s="226"/>
      <c r="K5" s="226"/>
    </row>
    <row r="6" spans="2:11" ht="30" customHeight="1">
      <c r="B6" s="1"/>
      <c r="C6" s="226" t="s">
        <v>10</v>
      </c>
      <c r="D6" s="226"/>
      <c r="E6" s="226"/>
      <c r="F6" s="226"/>
      <c r="G6" s="226"/>
      <c r="H6" s="226"/>
      <c r="I6" s="226"/>
      <c r="J6" s="226"/>
      <c r="K6" s="226"/>
    </row>
    <row r="7" spans="2:11" ht="30.75" customHeight="1">
      <c r="B7" s="1"/>
      <c r="C7" s="226" t="s">
        <v>11</v>
      </c>
      <c r="D7" s="226"/>
      <c r="E7" s="226"/>
      <c r="F7" s="226"/>
      <c r="G7" s="226"/>
      <c r="H7" s="226"/>
      <c r="I7" s="226"/>
      <c r="J7" s="226"/>
      <c r="K7" s="226"/>
    </row>
    <row r="8" spans="2:11" ht="15">
      <c r="B8" s="1"/>
      <c r="C8" s="227"/>
      <c r="D8" s="228"/>
      <c r="E8" s="228"/>
      <c r="F8" s="228"/>
      <c r="G8" s="228"/>
      <c r="H8" s="228"/>
      <c r="I8" s="228"/>
      <c r="J8" s="228"/>
      <c r="K8" s="229"/>
    </row>
    <row r="9" spans="2:11" ht="45.75" customHeight="1">
      <c r="B9" s="1"/>
      <c r="C9" s="226" t="s">
        <v>12</v>
      </c>
      <c r="D9" s="226"/>
      <c r="E9" s="226"/>
      <c r="F9" s="226"/>
      <c r="G9" s="226"/>
      <c r="H9" s="226"/>
      <c r="I9" s="226"/>
      <c r="J9" s="226"/>
      <c r="K9" s="226"/>
    </row>
    <row r="10" spans="2:11" ht="1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8">
    <mergeCell ref="C7:K7"/>
    <mergeCell ref="C9:K9"/>
    <mergeCell ref="C8:K8"/>
    <mergeCell ref="C2:K2"/>
    <mergeCell ref="C3:K3"/>
    <mergeCell ref="C4:K4"/>
    <mergeCell ref="C5:K5"/>
    <mergeCell ref="C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Arenas Vera</dc:creator>
  <cp:keywords/>
  <dc:description/>
  <cp:lastModifiedBy>Angela Roa</cp:lastModifiedBy>
  <cp:lastPrinted>2019-11-05T15:34:45Z</cp:lastPrinted>
  <dcterms:created xsi:type="dcterms:W3CDTF">2012-08-14T20:27:07Z</dcterms:created>
  <dcterms:modified xsi:type="dcterms:W3CDTF">2020-01-31T21:24:25Z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