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440" windowHeight="11640" activeTab="0"/>
  </bookViews>
  <sheets>
    <sheet name="Evaluación PDGRD" sheetId="1" r:id="rId1"/>
    <sheet name="Resultados evaluación" sheetId="2" r:id="rId2"/>
  </sheets>
  <definedNames/>
  <calcPr fullCalcOnLoad="1"/>
</workbook>
</file>

<file path=xl/sharedStrings.xml><?xml version="1.0" encoding="utf-8"?>
<sst xmlns="http://schemas.openxmlformats.org/spreadsheetml/2006/main" count="135" uniqueCount="90">
  <si>
    <t>ANÁLISIS PLANES DEPARTAMENTALES DE GESTIÓN DEL RIESGO DE DESASTRES - 2020</t>
  </si>
  <si>
    <t xml:space="preserve">Asistencia Técnica UNGRD a departamentos </t>
  </si>
  <si>
    <t xml:space="preserve">Generalidades del departamento </t>
  </si>
  <si>
    <t>FORMATO DE EVALUACIÓN PLANES DEPARTAMENTALES DE GESTIÓN DEL RIESGO DE DESASTRES</t>
  </si>
  <si>
    <t xml:space="preserve">Departamento </t>
  </si>
  <si>
    <t>Número de municipios</t>
  </si>
  <si>
    <t>Número de población (DANE)</t>
  </si>
  <si>
    <t>Región establecida en el Plan Nacional de Desarrollo  "Pacto por Colombia, pacto por la equidad" 2018 - 2022</t>
  </si>
  <si>
    <t>DESCRIPCIÓN</t>
  </si>
  <si>
    <t>CUMPLE</t>
  </si>
  <si>
    <t>OBSERVACIÓN Y RECOMENDACIÓN</t>
  </si>
  <si>
    <t>2. ETAPA DE FORMULACIÓN</t>
  </si>
  <si>
    <t>2.1. El PDGRD formula un componente de estratégico de GRD para el desarrollo del departamento?</t>
  </si>
  <si>
    <t>2.2. El PDGRD reconoce la relación entre desarrollo - riesgo - desastre?</t>
  </si>
  <si>
    <t>2.3. Análisis de factores y construcción de los escenarios de riesgo de desastres</t>
  </si>
  <si>
    <t>El PDGRD identifica, caracteriza y zonifica las amenazas?</t>
  </si>
  <si>
    <t>EL PDGRD identifica y caracteriza los escenarios de riesgo de desastres en función de cada uno de los  fenómenos amenazantes y vulnerabilidades?</t>
  </si>
  <si>
    <t>El PDGRD define medidas de intervención en términos de los procesos de la GRD, identificación de actores e instancias de gestión?</t>
  </si>
  <si>
    <t>3. COMPONENTE PROGRAMÁTICO Y DE ARMONIZACIÓN</t>
  </si>
  <si>
    <t>3.1. El PDGRD se encuentra armonizado con el PNGRD y demás instrumentos de planeación del desarrollo?</t>
  </si>
  <si>
    <t>3.2. EL PDGRD identifica las fuentes de financiación</t>
  </si>
  <si>
    <t>3.3. EL PDGRD define presupuestos y líneas de ejecución</t>
  </si>
  <si>
    <t>3.4. El PDGRD define programas, proyectos y acciones en términos de los procesos de la GRD?</t>
  </si>
  <si>
    <t>4. EVALUACIÓN Y SEGUIMIENTO</t>
  </si>
  <si>
    <t>4.1. El PDGRD define mecanismos de seguimiento y evaluación del PDGRD?</t>
  </si>
  <si>
    <t>3.5. Los programas, proyectos, metas y plazos de ejecución se encuentran armonizados con los objetivos del Plan Nacional de Gestión del Riesgo de Desastres (PNGRD)</t>
  </si>
  <si>
    <t>VALOR</t>
  </si>
  <si>
    <t>ASPECTOS</t>
  </si>
  <si>
    <t>ASPECTO</t>
  </si>
  <si>
    <t>Bueno</t>
  </si>
  <si>
    <t>Aceptable</t>
  </si>
  <si>
    <t>Deficiente</t>
  </si>
  <si>
    <t>Valoración de la inclusión de los aspectos</t>
  </si>
  <si>
    <t>Interpretación</t>
  </si>
  <si>
    <t>RESULTADOS</t>
  </si>
  <si>
    <t>TOTAL</t>
  </si>
  <si>
    <t>ETAPAS</t>
  </si>
  <si>
    <t xml:space="preserve">DIAGNÓSTICO DEPARTAMENTAL </t>
  </si>
  <si>
    <t>FORMULACIÓN</t>
  </si>
  <si>
    <t>EVALUACION Y SEGUIMIENTO</t>
  </si>
  <si>
    <t>COMPONENTE PROGRAMÁTICO Y DE ARMONIZACIÓN</t>
  </si>
  <si>
    <t>% DE INCLUSIÓN</t>
  </si>
  <si>
    <t>El PDGRD identifica, caracteriza y zonifica las vulnerabilidades en función de los fenómenos amenazantes</t>
  </si>
  <si>
    <t>0-50</t>
  </si>
  <si>
    <t>51-70</t>
  </si>
  <si>
    <t>71-100</t>
  </si>
  <si>
    <t>Versión 1.1</t>
  </si>
  <si>
    <t>Bien formulado</t>
  </si>
  <si>
    <t>Se realizo parcialmente</t>
  </si>
  <si>
    <t>Presenta fuertes deficiencias</t>
  </si>
  <si>
    <t xml:space="preserve">Ordenanza y/o Decreto de adopción: </t>
  </si>
  <si>
    <t>ANÁLISIS DE RESULTADOS</t>
  </si>
  <si>
    <t>SI</t>
  </si>
  <si>
    <t>NO</t>
  </si>
  <si>
    <t>PARCIALMENTE</t>
  </si>
  <si>
    <t>Nombre Plan Departamental de Gestión del Riesgo de Desastres: Sin identificar</t>
  </si>
  <si>
    <t>1.1. El PDGRD identifica los aspectos geográficos?</t>
  </si>
  <si>
    <t>1.2. El PDGRD identifica los aspectos físico - ambientales?</t>
  </si>
  <si>
    <t>1.3. El PDGRD identifica  los aspectos socioculturales?</t>
  </si>
  <si>
    <t>1.4. El PDGRD identifica los aspectos regionales?</t>
  </si>
  <si>
    <t>1.5. El PDGRD identifica los aspectos económicos?</t>
  </si>
  <si>
    <t>1.6. El PDGRD identifica los aspectos de infraestructura departamental?</t>
  </si>
  <si>
    <t>1.7. El PGDR realiza la identificación preliminar de escenarios de riesgo?</t>
  </si>
  <si>
    <t>Cumple</t>
  </si>
  <si>
    <t>Deficiencias</t>
  </si>
  <si>
    <r>
      <t xml:space="preserve">1. ETAPA DE DIAGNÓSTICO DEPARTAMENTAL 
</t>
    </r>
    <r>
      <rPr>
        <b/>
        <sz val="14"/>
        <color indexed="8"/>
        <rFont val="Calibri"/>
        <family val="2"/>
      </rPr>
      <t>INFORMACIÓN GENERAL DEL DEPARTAMENTO</t>
    </r>
  </si>
  <si>
    <r>
      <t xml:space="preserve">Fecha: </t>
    </r>
    <r>
      <rPr>
        <sz val="12"/>
        <color indexed="8"/>
        <rFont val="Calibri"/>
        <family val="2"/>
      </rPr>
      <t>22/10/2020</t>
    </r>
  </si>
  <si>
    <t>NARIÑO</t>
  </si>
  <si>
    <t>PACIFICO</t>
  </si>
  <si>
    <t>Sin observaciones</t>
  </si>
  <si>
    <t>Se recomienda que sea un poco mas detallado la relación entre el desarrollo - riesgo - desastres</t>
  </si>
  <si>
    <t>En el capítulo 3.2. se presenta un análisis de exposición de acuerdo a los valores expuestos presentados en el Atlas de Riesgo de Colombia. Para la vulnerabilidad, se hace una aproximación a la vulnerabilidad social a través del factor de agravamiento utilizado en el índice de riesgo integral.</t>
  </si>
  <si>
    <t>No se ve una estimación de otras dimensiones como la vulnerabilidad institucional</t>
  </si>
  <si>
    <r>
      <rPr>
        <b/>
        <sz val="12"/>
        <color indexed="8"/>
        <rFont val="Arial"/>
        <family val="2"/>
      </rPr>
      <t>Descripción:</t>
    </r>
    <r>
      <rPr>
        <sz val="12"/>
        <color indexed="8"/>
        <rFont val="Arial"/>
        <family val="2"/>
      </rPr>
      <t xml:space="preserve">
Actualmente el departamento de Nariño, se encuentra en la actualización del PDGRD, razón por la cual los componentes de formulación - programático - seguimiento, aun no se han desarrollado, para lo cual la presente evaluación, esta orientada a definir aquellas orientaciones y recomendaciones para que la gobernación de Nariño realice un adecuado Plan Departamental de Gestión de Riesgo de Desastres, en coherencia con las realidades y necesidades del territorio.</t>
    </r>
  </si>
  <si>
    <r>
      <t xml:space="preserve">Profesional UNGRD quién diligencia:
 </t>
    </r>
    <r>
      <rPr>
        <sz val="12"/>
        <color indexed="8"/>
        <rFont val="Calibri"/>
        <family val="2"/>
      </rPr>
      <t>Jonathan S. Montenegro Hoyos</t>
    </r>
  </si>
  <si>
    <t>Actualmente el departamento de Nariño se encuentra en la etapa de formulación del PDGRD, razón por la cual no se ha realizado la evaluación del presente ITEM.</t>
  </si>
  <si>
    <t>El PDGRD - Nariño, en primera instancia identifica de manera General la localización geográfica del departamento, en relación a Colombia. Detalla la división político-administrativos con sus 64 municipios, asimismo, expone la posición geográfica del departamento
La región Pacífico, que hace parte del Chocó Biogeográfico, se considera la segunda reserva del planeta por su importancia en agua y biodiversidad. En la región Andina, donde se destaca el Macizo
Colombiano, nacen las cinco arterias fluviales más importantes del país, y la región de la Amazonía, como parte del bioma amazónico, es un territorio vital para Colombia y el mundo”
El Plan de Desarrollo Departamental “Mi Nariño en Defensa de lo Nuestro 2020 – 2023”, adoptado mediante Ordenanza No. 009 del 25 de junio de 2020, mantiene la subdivisión administrativa del Departamento en 13 subregiones. Siendo así, las subregiones son las siguientes: Sanquianga, Pacifico Sur, Telembí, Pie de Monte Costero, Exprovincia de Obando, Sabana, Abades, Occidente, Cordillera, Centro, Juanambú, Rio Mayo y Guambuyaco.</t>
  </si>
  <si>
    <t xml:space="preserve">El Departamento de Nariño tiene una posición geoestratégica privilegiada, “se debe a que en su territorio se integran tres regiones naturales: El Chocó Biogeográfico, Los Andes del Norte y las estribaciones superiores de la Amazonía con presencia de ecosistemas de alta y media montaña, bosques (seco, húmedos tropicales, andinos, guandales), humedales, páramos, manglar, entre otros.
Para lo cual sustenta y define las áreas de los siguientes ecosistemas estratégicos:
Paramos - Humedales - Manglares - Áreas marino costeras - Bosque seco - Áreas  - Estrategias Complementarias de Conservación - Oferta hídrica - Complejo volcánico - Gestión del Riesgo implementada en áreas protegidas del Departamento (Parque Nacional Natural Sanquianga, Parque Nacional Complejo Volcánico Doña Juana Cascabel, Santuario de Flora y Fauna Galeras, Santuario de Flora Isla de la Corota, Santuario de Flora Plantas Medicinales Orito Ingi Ande, Distrito de Manejo Integral. DMI Cabo Manglares Bajo Mira y Frontera) - Gestión Ambiental de Riesgo (Planes de Ordenamiento y Manejo de Cuencas, POMCAS) </t>
  </si>
  <si>
    <t>En términos de los aspectos socioculturales el PDGRD, expone que el departamento de Nariño posee:
1. INFOMRACIÓN POBLACIÓNAL:  Según el censo poblacional realizado por el Departamento Administrativo Nacional de Estadística - DANE en el año 2018, el Departamento de Nariño, para el año 2020, cuenta con una población de 1.627.589 habitantes, de los cuales 713.629 habitantes se encuentran en zonas urbanas y 913.960 habitantes distribuidos en centros poblados y áreas rurales dispersas
2.DIVERSIDAD ETNICA: Nariño se caracteriza por ser un Departamento multiétnico y pluricultural, el 32.9% de la población, de acuerdo con el Censo 2018, corresponde a grupos étnicos, entre los que se encuentran 206.455 indígenas (15.5%), 232.847 afrodescendientes (17.4%) y 141 ROM Gitanos
3. CULTURA E IDENTIDAD: Nariño es un territorio multicultural, como resultado de los procesos de mestizaje; su identidad espiritual, intelectual, emocional y material se expresa a través de valores, creencias, tradiciones, costumbres, artes y formas de vida</t>
  </si>
  <si>
    <t xml:space="preserve">El PDGRD realiza una realización y descripción de aspectos regionales. Dado que en primera instancia menciona de manera general la región y la interacción con las zonas donde se encuentra ubicado y posteriormente realiza una descripción a detalle de dos regiones como son:
-Regional Administrativa, RAP Pacifico
- Estrategia de gestión Transfronterizas
Además en los aspectos Geográficos hace referencia y menciona de manera detallada y el como está conformada y subdividido el departamento en subregiones según el Plan de Desarrollo Departamental "Mi Nariño en Defensa de lo Nuestro 2020 - 2023"
</t>
  </si>
  <si>
    <t xml:space="preserve">En los aspectos económicos el PDGRD, expone:
1. ACTIVIDAD ECONOMICA: El Departamento presenta en forma general y a lo largo de la historia, una economía tradicional es decir, una economía basada en el sector primario y que posee mayor actividad en el sector rural. Los demás sectores económicos, el secundario (industria manufacturera) y el terciario (servicios), presentan un menor grado de desarrollo.
2. EMPLEO, EDUCACIÓN Y COMPETITIVIDAD: cuenta con una población en edad productiva de 1.448.348 personas, de las cuales 893.425 son ocupadas, 58.423 indican estar desempleadas, y se identifica una tasa de informalidad del 78%, con 701.830 personas con informalidad pensional.
3. CLASIFICACIÓN DE MUNICIPISO EN EL DPTO: El 95% de los municipios del Departamento de Nariño se encuentran en la categoría sexta y sólo el 5% están clasificados en las categorías primera, tercera y cuarta; evidenciando que los ingresos propios (tributarios y no tributarios) pesan poco en los municipios de categoría de menor tamaño poblacional y menores ingresos, mientras que son más importantes en los municipios de categorías de mayor tamaño poblacional y mayores ingresos. </t>
  </si>
  <si>
    <t xml:space="preserve">El PDGRD en términos de la infraestructura departamental presenta: INFRAESTRUCTURA DE TRANSPORTE
Movilidad Terrestre (estado de las vías, accidentes viales) -  Movilidad Aérea ( Aeropuerto Antonio Nariño, Aeropuerto San Luis, Aeropuerto La Florida) - Movilidad Fluvial y Marítima 
INFRAESTRUCTURA EDUCATIVA: La Gobernación de Nariño, a través de la Secretaría de Educación Departamental, administra la educación en los 61 municipios 
INFRAESTRUCTURA DE SALUD: Nariño tiene 2148 instituciones habilitadas, que prestan el servicio de apoyo diagnóstico y complementación terapéutica, 3579 instituciones habilitadas prestan el servicio de consulta externa, 235 instituciones habilitadas prestan el servicio de internación, 4892 instituciones habilitadas prestan el servicio de protección específica y detección temprana, 333 instituciones habilitadas prestan el servicios quirúrgicos, 13 instituciones habilitadas prestan el servicio de transporte asistencial, y 95 instituciones habilitadas prestan el servicio de urgencias.
VIVIENDA: El número de hogares que el DANE calcula para el Departamento de Nariño, es de 437.651. Así mismo, el número de viviendas reportadas es de 480.901, de las cuales, en el momento del censo, 407.276 se encontraban con personas presentes, 12.995 con personas ausentes, 25.244 corresponden a viviendas temporales y 35.386 se encontraban desocupadas.
</t>
  </si>
  <si>
    <t>En el capitulo III de Identificación de factores amenazantes realiza una relación de cada de uno de los eventos ocurridos y que fueron reportados en el Departamento de Nariño, con base en los registros de la Dirección Administrativa de Gestión del Riesgo de Desastres - DAGRD, en el periodo comprendido entre 2008 - 2020. Entre los fenómenos amenazantes encontramos:
Incendio forestal, Deslizamiento, Inundación, Sismo, Incendio estructural, Vendaval, Atentado OTA, Colapso estructural, Avenida Torrencial, Granizada, Desbordamiento de río, Sequia, Colapso de mina, Helada, otros</t>
  </si>
  <si>
    <t>Se recomienda que la identificación preliminar de escenarios de riesgo se encuentre en el capitulo de diagnostico+L31</t>
  </si>
  <si>
    <t>El PDGRD aunque no lo menciona de manera explicita, el instrumento de planificación, tiene como base o toma de referencia los 13 Objetivos de Desarrollo Sostenible, los 10 aspectos esenciales de ciudades resilientes, asimismo, sustrae información del Plan de Desarrollo Departamental 2020-2023. En donde este ultimo genero un componente estratégico en términos de  gestión del riesgo de desastres, en donde busca promover la implementación de procesos de gestión del riesgo, articulando acciones de nivel institucional y comunitarias, para consolidar la prevención como componente transversal al desarrollo sostenible.</t>
  </si>
  <si>
    <t>El PDGRD, en el capitulo III, en el subcapitulo 3.1.2 denominado AMENAZAS EN EL DEPARTAMENTO DE NARIÑO , caracteriza de manera especifica las amenazas que se encuentran en el departamento y las clasifica según su origen:
-AMENAZA DE ORIGEN GEOLOGICO: 
amenaza sísmica, volcánica, tsunami, remisión en masa
-AMENAZA DE ORIGEN HIDROMETEREOLOGICO
Amenaza por inundación, avenida torrencial, vendavales, sequia
-AMENAZA DE ORIGEN TECNOLOGICO
Derrame de hidrocarburos, Incendios estructurales
-AMENAZA DE ORIGEN SOCIO-NATURAL
Incendios de cobertura vegetal, Pandemia</t>
  </si>
  <si>
    <t>En el capitulo III, en el subcapítulo 3.3 denominado IDENTIFICACIÓN DE ESCNEARIOS DE RIESGO, realiza la identificación a partir de registros de la Dirección Administrativa de Gestión del Riesgo de Desastres - DAGRD</t>
  </si>
  <si>
    <t xml:space="preserve">- Capítulo 2.1.: Se sugiere organizar los antecedentes legislativos ya sea por medio de la pirámide de Kelsen, por fecha o por tema, para facilitar la comprensión de este numeral.
- En el numeral 2.1.14: Se sugiere cambiar el nombre del numeral y dejar “Ley 400 de 1997” y mencionar el Decreto 926 de 2010 por el cual se adopta el reglamento vigente (NSR-10)
- Incluir numeral 2.1.18. Decreto 2157 de 2017
- Revisar Tabla 28: Unificar remoción en masa como movimientos en masa y clasificar fenómenos de acuerdo a la Figura 13 (ej.: mov. en masa son de origen socio-natural)
- El numeral 3.1.2.1.1. Amenaza sísmica se puede complementar con información de sismicidad histórica del SGC
- En el numeral 3.1.3.1.4., se sugiere incluir la información del mapa nacional de amenaza por movimientos en masa del SGC (2015) escala 1:100.000
- Se sugiere tener en cuenta el inventario de desastres (Corporación OSSO-UNGRD), que cuenta con información desde 1914 a 2020 para el departamento (se envía adjunto)
- Se anexa oficio con recomendaciones y comentarios respecto a la caracterización de escenarios de inundación y avenidas torrenciales
</t>
  </si>
  <si>
    <t>En el capitulo II, denominado MARCO REFERENCIAL, el PDGRD, detalla y menciona los instrumentos de planificación del desarrollo que tiene en cuenta a la hora de la elaboración del instrumento departamental, entre los que encontramos:
MARCO INTERNACIONAL: Marco de Sendai - Acuerdo de Paris - Hábitat III - ODS - Ciudades Resilientes
MARCO NACIONAL: PND  2018-2022, Ley 1523 de 2012, Plan de Desarrollo Departamental 2020 - 2023, Actuación al cambio climático - marco internacional y nacional</t>
  </si>
  <si>
    <t>Categoría del departamento Ley 617 de 2000</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</si>
</sst>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s>
  <fonts count="57">
    <font>
      <sz val="12"/>
      <color theme="1"/>
      <name val="Arial"/>
      <family val="0"/>
    </font>
    <font>
      <sz val="11"/>
      <color indexed="8"/>
      <name val="Calibri"/>
      <family val="2"/>
    </font>
    <font>
      <sz val="12"/>
      <color indexed="8"/>
      <name val="Calibri"/>
      <family val="2"/>
    </font>
    <font>
      <sz val="12"/>
      <name val="Arial"/>
      <family val="2"/>
    </font>
    <font>
      <b/>
      <sz val="16"/>
      <color indexed="8"/>
      <name val="Calibri"/>
      <family val="2"/>
    </font>
    <font>
      <b/>
      <sz val="14"/>
      <color indexed="8"/>
      <name val="Calibri"/>
      <family val="2"/>
    </font>
    <font>
      <b/>
      <sz val="12"/>
      <color indexed="8"/>
      <name val="Calibri"/>
      <family val="2"/>
    </font>
    <font>
      <b/>
      <sz val="20"/>
      <color indexed="8"/>
      <name val="Calibri"/>
      <family val="2"/>
    </font>
    <font>
      <b/>
      <sz val="12"/>
      <name val="Arial"/>
      <family val="2"/>
    </font>
    <font>
      <b/>
      <sz val="14"/>
      <name val="Arial"/>
      <family val="2"/>
    </font>
    <font>
      <sz val="14"/>
      <name val="Arial"/>
      <family val="2"/>
    </font>
    <font>
      <b/>
      <sz val="11"/>
      <color indexed="8"/>
      <name val="Calibri"/>
      <family val="2"/>
    </font>
    <font>
      <sz val="11"/>
      <name val="Arial"/>
      <family val="2"/>
    </font>
    <font>
      <b/>
      <sz val="11"/>
      <name val="Arial"/>
      <family val="2"/>
    </font>
    <font>
      <sz val="12"/>
      <color indexed="8"/>
      <name val="Arial"/>
      <family val="2"/>
    </font>
    <font>
      <b/>
      <sz val="12"/>
      <color indexed="8"/>
      <name val="Arial"/>
      <family val="2"/>
    </font>
    <font>
      <sz val="18"/>
      <color indexed="8"/>
      <name val="Calibri"/>
      <family val="2"/>
    </font>
    <font>
      <b/>
      <sz val="15"/>
      <color indexed="8"/>
      <name val="Calibri"/>
      <family val="2"/>
    </font>
    <font>
      <b/>
      <sz val="13"/>
      <color indexed="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b/>
      <sz val="10"/>
      <color indexed="63"/>
      <name val="Calibri"/>
      <family val="0"/>
    </font>
    <font>
      <b/>
      <sz val="10"/>
      <color indexed="8"/>
      <name val="Calibri"/>
      <family val="0"/>
    </font>
    <font>
      <sz val="9"/>
      <color indexed="8"/>
      <name val="Calibri"/>
      <family val="0"/>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family val="2"/>
    </font>
    <font>
      <b/>
      <sz val="13"/>
      <color theme="3"/>
      <name val="Calibri"/>
      <family val="2"/>
    </font>
    <font>
      <b/>
      <sz val="11"/>
      <color theme="1"/>
      <name val="Calibri"/>
      <family val="2"/>
    </font>
    <font>
      <b/>
      <sz val="12"/>
      <color theme="1"/>
      <name val="Calibri"/>
      <family val="2"/>
    </font>
    <font>
      <b/>
      <sz val="20"/>
      <color theme="1"/>
      <name val="Calibri"/>
      <family val="2"/>
    </font>
    <font>
      <b/>
      <sz val="14"/>
      <color theme="1"/>
      <name val="Calibri"/>
      <family val="2"/>
    </font>
    <font>
      <sz val="12"/>
      <color theme="1"/>
      <name val="Calibri"/>
      <family val="2"/>
    </font>
    <font>
      <b/>
      <sz val="16"/>
      <color theme="1"/>
      <name val="Calibri"/>
      <family val="2"/>
    </font>
    <font>
      <b/>
      <sz val="12"/>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548135"/>
        <bgColor indexed="64"/>
      </patternFill>
    </fill>
    <fill>
      <patternFill patternType="solid">
        <fgColor rgb="FFFF0000"/>
        <bgColor indexed="64"/>
      </patternFill>
    </fill>
    <fill>
      <patternFill patternType="solid">
        <fgColor theme="0"/>
        <bgColor indexed="64"/>
      </patternFill>
    </fill>
    <fill>
      <patternFill patternType="solid">
        <fgColor theme="9" tint="-0.24997000396251678"/>
        <bgColor indexed="64"/>
      </patternFill>
    </fill>
    <fill>
      <patternFill patternType="solid">
        <fgColor rgb="FFFF0000"/>
        <bgColor indexed="64"/>
      </patternFill>
    </fill>
    <fill>
      <patternFill patternType="solid">
        <fgColor rgb="FFD9E2F3"/>
        <bgColor indexed="64"/>
      </patternFill>
    </fill>
    <fill>
      <patternFill patternType="solid">
        <fgColor rgb="FFDEEAF6"/>
        <bgColor indexed="64"/>
      </patternFill>
    </fill>
  </fills>
  <borders count="10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medium"/>
    </border>
    <border>
      <left style="thin">
        <color rgb="FF000000"/>
      </left>
      <right style="medium"/>
      <top style="medium"/>
      <bottom style="medium"/>
    </border>
    <border>
      <left style="medium"/>
      <right/>
      <top style="medium"/>
      <bottom style="medium"/>
    </border>
    <border>
      <left style="medium"/>
      <right/>
      <top/>
      <bottom style="thin">
        <color rgb="FF000000"/>
      </bottom>
    </border>
    <border>
      <left style="medium"/>
      <right/>
      <top style="thin">
        <color rgb="FF000000"/>
      </top>
      <bottom style="thin">
        <color rgb="FF000000"/>
      </bottom>
    </border>
    <border>
      <left style="medium"/>
      <right/>
      <top style="thin">
        <color rgb="FF000000"/>
      </top>
      <bottom/>
    </border>
    <border>
      <left style="medium"/>
      <right/>
      <top style="thin"/>
      <bottom style="medium"/>
    </border>
    <border>
      <left/>
      <right style="medium"/>
      <top style="thin">
        <color rgb="FF000000"/>
      </top>
      <bottom style="medium"/>
    </border>
    <border>
      <left style="thin">
        <color rgb="FF000000"/>
      </left>
      <right style="medium"/>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style="medium"/>
    </border>
    <border>
      <left style="medium"/>
      <right style="thin">
        <color rgb="FF000000"/>
      </right>
      <top style="medium"/>
      <bottom style="thin">
        <color rgb="FF000000"/>
      </bottom>
    </border>
    <border>
      <left style="medium"/>
      <right style="thin">
        <color rgb="FF000000"/>
      </right>
      <top style="thin">
        <color rgb="FF000000"/>
      </top>
      <bottom style="medium"/>
    </border>
    <border>
      <left style="medium"/>
      <right style="medium"/>
      <top/>
      <bottom/>
    </border>
    <border>
      <left style="medium"/>
      <right style="medium"/>
      <top style="thin"/>
      <bottom style="thin"/>
    </border>
    <border>
      <left style="medium"/>
      <right style="medium"/>
      <top style="thin">
        <color rgb="FF000000"/>
      </top>
      <bottom/>
    </border>
    <border>
      <left style="medium"/>
      <right style="medium"/>
      <top style="thin">
        <color rgb="FF000000"/>
      </top>
      <bottom style="medium"/>
    </border>
    <border>
      <left style="medium"/>
      <right style="medium"/>
      <top style="thin"/>
      <bottom style="medium"/>
    </border>
    <border>
      <left style="thin">
        <color rgb="FF000000"/>
      </left>
      <right style="medium"/>
      <top style="medium"/>
      <bottom style="thin">
        <color rgb="FF000000"/>
      </bottom>
    </border>
    <border>
      <left style="thin">
        <color rgb="FF000000"/>
      </left>
      <right style="medium"/>
      <top style="thin">
        <color rgb="FF000000"/>
      </top>
      <bottom style="medium"/>
    </border>
    <border>
      <left style="medium"/>
      <right style="thin">
        <color rgb="FF000000"/>
      </right>
      <top/>
      <bottom style="thin">
        <color rgb="FF000000"/>
      </bottom>
    </border>
    <border>
      <left style="medium"/>
      <right style="medium"/>
      <top/>
      <bottom style="medium"/>
    </border>
    <border>
      <left/>
      <right/>
      <top style="thin"/>
      <bottom style="medium"/>
    </border>
    <border>
      <left/>
      <right style="medium"/>
      <top style="thin"/>
      <bottom style="mediu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right/>
      <top/>
      <bottom style="thin">
        <color rgb="FF000000"/>
      </bottom>
    </border>
    <border>
      <left/>
      <right style="thin">
        <color rgb="FF000000"/>
      </right>
      <top/>
      <bottom style="thin">
        <color rgb="FF000000"/>
      </bottom>
    </border>
    <border>
      <left style="medium"/>
      <right style="thin"/>
      <top style="thin"/>
      <bottom style="thin"/>
    </border>
    <border>
      <left style="thin"/>
      <right style="thin"/>
      <top style="thin"/>
      <bottom style="thin"/>
    </border>
    <border>
      <left style="medium"/>
      <right style="thin"/>
      <top/>
      <bottom style="thin"/>
    </border>
    <border>
      <left style="thin"/>
      <right style="thin"/>
      <top/>
      <bottom style="thin"/>
    </border>
    <border>
      <left style="medium"/>
      <right/>
      <top style="thin"/>
      <bottom/>
    </border>
    <border>
      <left/>
      <right/>
      <top style="thin"/>
      <bottom/>
    </border>
    <border>
      <left/>
      <right style="thin">
        <color rgb="FF000000"/>
      </right>
      <top style="thin"/>
      <bottom/>
    </border>
    <border>
      <left style="medium"/>
      <right/>
      <top style="thin"/>
      <bottom style="thin">
        <color rgb="FF000000"/>
      </bottom>
    </border>
    <border>
      <left/>
      <right/>
      <top style="thin"/>
      <bottom style="thin">
        <color rgb="FF000000"/>
      </bottom>
    </border>
    <border>
      <left/>
      <right style="thin">
        <color rgb="FF000000"/>
      </right>
      <top style="thin"/>
      <bottom style="thin">
        <color rgb="FF000000"/>
      </bottom>
    </border>
    <border>
      <left style="medium"/>
      <right/>
      <top/>
      <bottom/>
    </border>
    <border>
      <left style="medium"/>
      <right style="thin">
        <color rgb="FF000000"/>
      </right>
      <top/>
      <bottom/>
    </border>
    <border>
      <left style="thin">
        <color rgb="FF000000"/>
      </left>
      <right/>
      <top/>
      <bottom/>
    </border>
    <border>
      <left/>
      <right style="thin">
        <color rgb="FF000000"/>
      </right>
      <top/>
      <bottom/>
    </border>
    <border>
      <left style="medium"/>
      <right style="medium"/>
      <top/>
      <bottom style="thin">
        <color rgb="FF000000"/>
      </bottom>
    </border>
    <border>
      <left style="medium"/>
      <right/>
      <top style="thin">
        <color rgb="FF000000"/>
      </top>
      <bottom style="medium"/>
    </border>
    <border>
      <left/>
      <right/>
      <top style="thin">
        <color rgb="FF000000"/>
      </top>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right style="medium">
        <color rgb="FF000000"/>
      </right>
      <top/>
      <bottom/>
    </border>
    <border>
      <left style="medium"/>
      <right/>
      <top/>
      <bottom style="medium">
        <color rgb="FF000000"/>
      </bottom>
    </border>
    <border>
      <left/>
      <right/>
      <top/>
      <bottom style="medium">
        <color rgb="FF000000"/>
      </bottom>
    </border>
    <border>
      <left/>
      <right style="medium">
        <color rgb="FF000000"/>
      </right>
      <top/>
      <bottom style="medium">
        <color rgb="FF000000"/>
      </bottom>
    </border>
    <border>
      <left/>
      <right style="medium"/>
      <top/>
      <bottom/>
    </border>
    <border>
      <left style="medium">
        <color rgb="FF000000"/>
      </left>
      <right/>
      <top/>
      <bottom/>
    </border>
    <border>
      <left style="medium">
        <color rgb="FF000000"/>
      </left>
      <right/>
      <top/>
      <bottom style="medium">
        <color rgb="FF000000"/>
      </bottom>
    </border>
    <border>
      <left/>
      <right style="medium"/>
      <top/>
      <bottom style="medium">
        <color rgb="FF000000"/>
      </bottom>
    </border>
    <border>
      <left style="medium"/>
      <right/>
      <top style="medium">
        <color rgb="FF000000"/>
      </top>
      <bottom/>
    </border>
    <border>
      <left/>
      <right/>
      <top style="medium">
        <color rgb="FF000000"/>
      </top>
      <bottom/>
    </border>
    <border>
      <left/>
      <right style="medium"/>
      <top style="medium">
        <color rgb="FF000000"/>
      </top>
      <bottom/>
    </border>
    <border>
      <left style="medium"/>
      <right style="thin">
        <color rgb="FF000000"/>
      </right>
      <top style="medium">
        <color rgb="FF000000"/>
      </top>
      <bottom/>
    </border>
    <border>
      <left style="medium"/>
      <right style="thin"/>
      <top style="medium"/>
      <bottom style="thin"/>
    </border>
    <border>
      <left style="thin"/>
      <right style="thin"/>
      <top style="medium"/>
      <bottom style="thin"/>
    </border>
    <border>
      <left style="thin"/>
      <right/>
      <top style="medium"/>
      <bottom style="thin"/>
    </border>
    <border>
      <left style="medium"/>
      <right style="medium"/>
      <top style="medium"/>
      <bottom style="thin"/>
    </border>
    <border>
      <left style="thin">
        <color rgb="FF000000"/>
      </left>
      <right/>
      <top style="medium">
        <color rgb="FF000000"/>
      </top>
      <bottom style="thin">
        <color rgb="FF000000"/>
      </bottom>
    </border>
    <border>
      <left/>
      <right/>
      <top style="medium">
        <color rgb="FF000000"/>
      </top>
      <bottom style="thin">
        <color rgb="FF000000"/>
      </bottom>
    </border>
    <border>
      <left/>
      <right style="medium"/>
      <top style="medium">
        <color rgb="FF000000"/>
      </top>
      <bottom style="thin">
        <color rgb="FF000000"/>
      </bottom>
    </border>
    <border>
      <left/>
      <right style="medium"/>
      <top style="thin">
        <color rgb="FF000000"/>
      </top>
      <bottom style="thin">
        <color rgb="FF000000"/>
      </bottom>
    </border>
    <border>
      <left/>
      <right/>
      <top style="medium"/>
      <bottom style="medium"/>
    </border>
    <border>
      <left/>
      <right style="medium"/>
      <top style="medium"/>
      <bottom style="medium"/>
    </border>
    <border>
      <left style="thin">
        <color rgb="FF000000"/>
      </left>
      <right/>
      <top style="medium">
        <color rgb="FF000000"/>
      </top>
      <bottom/>
    </border>
    <border>
      <left/>
      <right style="thin">
        <color rgb="FF000000"/>
      </right>
      <top style="medium">
        <color rgb="FF000000"/>
      </top>
      <bottom/>
    </border>
    <border>
      <left/>
      <right style="thin">
        <color rgb="FF000000"/>
      </right>
      <top style="thin">
        <color rgb="FF000000"/>
      </top>
      <bottom style="thin">
        <color rgb="FF000000"/>
      </bottom>
    </border>
    <border>
      <left/>
      <right style="thin">
        <color rgb="FF000000"/>
      </right>
      <top style="thin">
        <color rgb="FF000000"/>
      </top>
      <bottom style="medium"/>
    </border>
    <border>
      <left style="medium"/>
      <right/>
      <top style="thin"/>
      <bottom style="thin"/>
    </border>
    <border>
      <left/>
      <right/>
      <top style="thin"/>
      <bottom style="thin"/>
    </border>
    <border>
      <left/>
      <right style="thin"/>
      <top style="thin"/>
      <bottom style="thin"/>
    </border>
    <border>
      <left style="medium"/>
      <right/>
      <top style="medium"/>
      <bottom style="thin"/>
    </border>
    <border>
      <left/>
      <right/>
      <top style="medium"/>
      <bottom style="thin"/>
    </border>
    <border>
      <left/>
      <right style="medium"/>
      <top style="medium"/>
      <bottom style="thin"/>
    </border>
    <border>
      <left style="thin">
        <color rgb="FF000000"/>
      </left>
      <right style="thin">
        <color rgb="FF000000"/>
      </right>
      <top style="medium">
        <color rgb="FF000000"/>
      </top>
      <bottom/>
    </border>
    <border>
      <left style="medium"/>
      <right style="thin"/>
      <top style="thin"/>
      <bottom style="medium"/>
    </border>
    <border>
      <left style="thin"/>
      <right style="thin"/>
      <top style="thin"/>
      <bottom style="medium"/>
    </border>
    <border>
      <left/>
      <right style="medium"/>
      <top/>
      <bottom style="thin">
        <color rgb="FF000000"/>
      </bottom>
    </border>
    <border>
      <left/>
      <right style="thin">
        <color rgb="FF000000"/>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2" fillId="29" borderId="1" applyNumberFormat="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230">
    <xf numFmtId="0" fontId="0" fillId="0" borderId="0" xfId="0" applyFont="1" applyAlignment="1">
      <alignment/>
    </xf>
    <xf numFmtId="0" fontId="0" fillId="0" borderId="0" xfId="0" applyFont="1" applyAlignment="1">
      <alignment/>
    </xf>
    <xf numFmtId="0" fontId="51" fillId="0" borderId="10" xfId="0" applyFont="1" applyBorder="1" applyAlignment="1">
      <alignment horizontal="left" vertical="center"/>
    </xf>
    <xf numFmtId="0" fontId="51" fillId="0" borderId="11" xfId="0" applyFont="1" applyBorder="1" applyAlignment="1">
      <alignment horizontal="left" vertical="center"/>
    </xf>
    <xf numFmtId="0" fontId="34" fillId="33" borderId="12" xfId="0" applyFont="1" applyFill="1" applyBorder="1" applyAlignment="1">
      <alignment/>
    </xf>
    <xf numFmtId="0" fontId="34" fillId="34" borderId="13" xfId="0" applyFont="1" applyFill="1" applyBorder="1" applyAlignment="1">
      <alignment/>
    </xf>
    <xf numFmtId="0" fontId="34" fillId="35" borderId="14" xfId="0" applyFont="1" applyFill="1" applyBorder="1" applyAlignment="1">
      <alignment/>
    </xf>
    <xf numFmtId="0" fontId="50" fillId="2" borderId="15" xfId="0" applyFont="1" applyFill="1" applyBorder="1" applyAlignment="1">
      <alignment horizontal="center" vertical="center" wrapText="1"/>
    </xf>
    <xf numFmtId="0" fontId="50" fillId="2" borderId="16" xfId="0" applyFont="1" applyFill="1" applyBorder="1" applyAlignment="1">
      <alignment horizontal="center" vertical="center"/>
    </xf>
    <xf numFmtId="0" fontId="50" fillId="0" borderId="17" xfId="0" applyFont="1" applyBorder="1" applyAlignment="1">
      <alignment/>
    </xf>
    <xf numFmtId="0" fontId="50" fillId="0" borderId="18" xfId="0" applyFont="1" applyBorder="1" applyAlignment="1">
      <alignment/>
    </xf>
    <xf numFmtId="0" fontId="50" fillId="0" borderId="19" xfId="0" applyFont="1" applyBorder="1" applyAlignment="1">
      <alignment/>
    </xf>
    <xf numFmtId="0" fontId="50" fillId="0" borderId="20" xfId="0" applyFont="1" applyBorder="1" applyAlignment="1">
      <alignment/>
    </xf>
    <xf numFmtId="164" fontId="50" fillId="0" borderId="21" xfId="0" applyNumberFormat="1" applyFont="1" applyBorder="1" applyAlignment="1">
      <alignment horizontal="center"/>
    </xf>
    <xf numFmtId="164" fontId="50" fillId="0" borderId="22" xfId="0" applyNumberFormat="1" applyFont="1" applyBorder="1" applyAlignment="1">
      <alignment horizontal="center"/>
    </xf>
    <xf numFmtId="0" fontId="51" fillId="0" borderId="23" xfId="0" applyFont="1" applyBorder="1" applyAlignment="1">
      <alignment/>
    </xf>
    <xf numFmtId="0" fontId="51" fillId="0" borderId="24" xfId="0" applyFont="1" applyBorder="1" applyAlignment="1">
      <alignment/>
    </xf>
    <xf numFmtId="0" fontId="51" fillId="0" borderId="25" xfId="0" applyFont="1" applyBorder="1" applyAlignment="1">
      <alignment/>
    </xf>
    <xf numFmtId="0" fontId="50" fillId="0" borderId="26" xfId="0" applyFont="1" applyBorder="1" applyAlignment="1">
      <alignment/>
    </xf>
    <xf numFmtId="0" fontId="50" fillId="0" borderId="27" xfId="0" applyFont="1" applyBorder="1" applyAlignment="1">
      <alignment/>
    </xf>
    <xf numFmtId="0" fontId="0" fillId="36" borderId="0" xfId="0" applyFont="1" applyFill="1" applyAlignment="1">
      <alignment/>
    </xf>
    <xf numFmtId="0" fontId="0" fillId="36" borderId="0" xfId="0" applyFont="1" applyFill="1" applyBorder="1" applyAlignment="1">
      <alignment/>
    </xf>
    <xf numFmtId="0" fontId="50" fillId="36" borderId="0" xfId="0" applyFont="1" applyFill="1" applyBorder="1" applyAlignment="1">
      <alignment/>
    </xf>
    <xf numFmtId="0" fontId="52" fillId="0" borderId="28" xfId="0" applyFont="1" applyBorder="1" applyAlignment="1">
      <alignment horizontal="center" vertical="center"/>
    </xf>
    <xf numFmtId="0" fontId="52" fillId="0" borderId="29" xfId="0" applyFont="1" applyBorder="1" applyAlignment="1">
      <alignment horizontal="center" vertical="center"/>
    </xf>
    <xf numFmtId="0" fontId="52" fillId="0" borderId="30" xfId="0" applyFont="1" applyBorder="1" applyAlignment="1">
      <alignment horizontal="center" vertical="center"/>
    </xf>
    <xf numFmtId="164" fontId="52" fillId="0" borderId="31" xfId="0" applyNumberFormat="1" applyFont="1" applyBorder="1" applyAlignment="1">
      <alignment horizontal="center" vertical="center"/>
    </xf>
    <xf numFmtId="164" fontId="52" fillId="0" borderId="32" xfId="0" applyNumberFormat="1" applyFont="1" applyBorder="1" applyAlignment="1">
      <alignment horizontal="center" vertical="center"/>
    </xf>
    <xf numFmtId="0" fontId="51" fillId="36" borderId="0" xfId="0" applyFont="1" applyFill="1" applyAlignment="1">
      <alignment/>
    </xf>
    <xf numFmtId="164" fontId="51" fillId="37" borderId="33" xfId="0" applyNumberFormat="1" applyFont="1" applyFill="1" applyBorder="1" applyAlignment="1">
      <alignment horizontal="center"/>
    </xf>
    <xf numFmtId="164" fontId="51" fillId="38" borderId="34" xfId="0" applyNumberFormat="1" applyFont="1" applyFill="1" applyBorder="1" applyAlignment="1">
      <alignment horizontal="center"/>
    </xf>
    <xf numFmtId="0" fontId="51" fillId="0" borderId="35" xfId="0" applyFont="1" applyBorder="1" applyAlignment="1">
      <alignment horizontal="center" vertical="center"/>
    </xf>
    <xf numFmtId="0" fontId="51" fillId="0" borderId="10" xfId="0" applyFont="1" applyBorder="1" applyAlignment="1">
      <alignment horizontal="center" vertical="center"/>
    </xf>
    <xf numFmtId="0" fontId="51" fillId="0" borderId="27" xfId="0" applyFont="1" applyBorder="1" applyAlignment="1">
      <alignment horizontal="center" vertical="center"/>
    </xf>
    <xf numFmtId="0" fontId="0" fillId="0" borderId="0" xfId="0" applyFont="1" applyAlignment="1">
      <alignment/>
    </xf>
    <xf numFmtId="0" fontId="51" fillId="0" borderId="0" xfId="0" applyFont="1" applyBorder="1" applyAlignment="1">
      <alignment vertical="center"/>
    </xf>
    <xf numFmtId="164" fontId="52" fillId="0" borderId="36" xfId="0" applyNumberFormat="1" applyFont="1" applyBorder="1" applyAlignment="1">
      <alignment horizontal="center" vertical="center"/>
    </xf>
    <xf numFmtId="0" fontId="53" fillId="0" borderId="20" xfId="0" applyFont="1" applyBorder="1" applyAlignment="1">
      <alignment horizontal="left" vertical="top"/>
    </xf>
    <xf numFmtId="0" fontId="53" fillId="0" borderId="37" xfId="0" applyFont="1" applyBorder="1" applyAlignment="1">
      <alignment horizontal="left" vertical="top"/>
    </xf>
    <xf numFmtId="0" fontId="53" fillId="0" borderId="38" xfId="0" applyFont="1" applyBorder="1" applyAlignment="1">
      <alignment horizontal="left" vertical="top"/>
    </xf>
    <xf numFmtId="0" fontId="54" fillId="0" borderId="39" xfId="0" applyFont="1" applyBorder="1" applyAlignment="1">
      <alignment horizontal="left" vertical="top" wrapText="1"/>
    </xf>
    <xf numFmtId="0" fontId="54" fillId="0" borderId="40" xfId="0" applyFont="1" applyBorder="1" applyAlignment="1">
      <alignment horizontal="left" vertical="top" wrapText="1"/>
    </xf>
    <xf numFmtId="0" fontId="54" fillId="0" borderId="24" xfId="0" applyFont="1" applyBorder="1" applyAlignment="1" applyProtection="1">
      <alignment horizontal="center" vertical="center"/>
      <protection locked="0"/>
    </xf>
    <xf numFmtId="0" fontId="54" fillId="0" borderId="11" xfId="0" applyFont="1" applyBorder="1" applyAlignment="1" applyProtection="1">
      <alignment horizontal="center" vertical="center"/>
      <protection locked="0"/>
    </xf>
    <xf numFmtId="0" fontId="54" fillId="0" borderId="40" xfId="0" applyFont="1" applyBorder="1" applyAlignment="1">
      <alignment horizontal="left" vertical="top"/>
    </xf>
    <xf numFmtId="0" fontId="54" fillId="0" borderId="41" xfId="0" applyFont="1" applyBorder="1" applyAlignment="1">
      <alignment horizontal="left" vertical="top"/>
    </xf>
    <xf numFmtId="0" fontId="53" fillId="39" borderId="42" xfId="0" applyFont="1" applyFill="1" applyBorder="1" applyAlignment="1">
      <alignment horizontal="center" vertical="center"/>
    </xf>
    <xf numFmtId="0" fontId="9" fillId="0" borderId="42" xfId="0" applyFont="1" applyBorder="1" applyAlignment="1">
      <alignment vertical="center"/>
    </xf>
    <xf numFmtId="0" fontId="9" fillId="0" borderId="43" xfId="0" applyFont="1" applyBorder="1" applyAlignment="1">
      <alignment vertical="center"/>
    </xf>
    <xf numFmtId="0" fontId="53" fillId="39" borderId="23" xfId="0" applyFont="1" applyFill="1" applyBorder="1" applyAlignment="1">
      <alignment horizontal="center" vertical="center"/>
    </xf>
    <xf numFmtId="0" fontId="53" fillId="39" borderId="44" xfId="0" applyFont="1" applyFill="1" applyBorder="1" applyAlignment="1">
      <alignment horizontal="center" vertical="center"/>
    </xf>
    <xf numFmtId="0" fontId="53" fillId="39" borderId="45" xfId="0" applyFont="1" applyFill="1" applyBorder="1" applyAlignment="1">
      <alignment horizontal="center" vertical="center"/>
    </xf>
    <xf numFmtId="0" fontId="53" fillId="39" borderId="46" xfId="0" applyFont="1" applyFill="1" applyBorder="1" applyAlignment="1">
      <alignment horizontal="center" vertical="center" wrapText="1"/>
    </xf>
    <xf numFmtId="0" fontId="53" fillId="39" borderId="47" xfId="0" applyFont="1" applyFill="1" applyBorder="1" applyAlignment="1">
      <alignment horizontal="center" vertical="center" wrapText="1"/>
    </xf>
    <xf numFmtId="0" fontId="53" fillId="39" borderId="48" xfId="0" applyFont="1" applyFill="1" applyBorder="1" applyAlignment="1">
      <alignment horizontal="left" vertical="center" wrapText="1"/>
    </xf>
    <xf numFmtId="0" fontId="53" fillId="39" borderId="49" xfId="0" applyFont="1" applyFill="1" applyBorder="1" applyAlignment="1">
      <alignment horizontal="left" vertical="center" wrapText="1"/>
    </xf>
    <xf numFmtId="0" fontId="53" fillId="39" borderId="50" xfId="0" applyFont="1" applyFill="1" applyBorder="1" applyAlignment="1">
      <alignment horizontal="left" vertical="center" wrapText="1"/>
    </xf>
    <xf numFmtId="0" fontId="53" fillId="39" borderId="44" xfId="0" applyFont="1" applyFill="1" applyBorder="1" applyAlignment="1">
      <alignment horizontal="center" vertical="center" wrapText="1"/>
    </xf>
    <xf numFmtId="0" fontId="53" fillId="39" borderId="45" xfId="0" applyFont="1" applyFill="1" applyBorder="1" applyAlignment="1">
      <alignment horizontal="center" vertical="center" wrapText="1"/>
    </xf>
    <xf numFmtId="0" fontId="53" fillId="39" borderId="51" xfId="0" applyFont="1" applyFill="1" applyBorder="1" applyAlignment="1">
      <alignment horizontal="left" vertical="center" wrapText="1"/>
    </xf>
    <xf numFmtId="0" fontId="53" fillId="39" borderId="52" xfId="0" applyFont="1" applyFill="1" applyBorder="1" applyAlignment="1">
      <alignment horizontal="left" vertical="center" wrapText="1"/>
    </xf>
    <xf numFmtId="0" fontId="53" fillId="39" borderId="53" xfId="0" applyFont="1" applyFill="1" applyBorder="1" applyAlignment="1">
      <alignment horizontal="left" vertical="center" wrapText="1"/>
    </xf>
    <xf numFmtId="0" fontId="52" fillId="39" borderId="19" xfId="0" applyFont="1" applyFill="1" applyBorder="1" applyAlignment="1">
      <alignment horizontal="center" vertical="center" textRotation="90" wrapText="1"/>
    </xf>
    <xf numFmtId="0" fontId="3" fillId="0" borderId="54" xfId="0" applyFont="1" applyBorder="1" applyAlignment="1">
      <alignment/>
    </xf>
    <xf numFmtId="0" fontId="3" fillId="0" borderId="55" xfId="0" applyFont="1" applyBorder="1" applyAlignment="1">
      <alignment/>
    </xf>
    <xf numFmtId="0" fontId="3" fillId="0" borderId="40" xfId="0" applyFont="1" applyBorder="1" applyAlignment="1">
      <alignment horizontal="left" vertical="top"/>
    </xf>
    <xf numFmtId="0" fontId="3" fillId="0" borderId="41" xfId="0" applyFont="1" applyBorder="1" applyAlignment="1">
      <alignment horizontal="left" vertical="top"/>
    </xf>
    <xf numFmtId="0" fontId="3" fillId="0" borderId="40" xfId="0" applyFont="1" applyBorder="1" applyAlignment="1">
      <alignment horizontal="left" vertical="top" wrapText="1"/>
    </xf>
    <xf numFmtId="0" fontId="3" fillId="0" borderId="41" xfId="0" applyFont="1" applyBorder="1" applyAlignment="1">
      <alignment horizontal="left" vertical="top" wrapText="1"/>
    </xf>
    <xf numFmtId="0" fontId="53" fillId="40" borderId="45" xfId="0" applyFont="1" applyFill="1" applyBorder="1" applyAlignment="1">
      <alignment horizontal="left" vertical="center" wrapText="1"/>
    </xf>
    <xf numFmtId="0" fontId="53" fillId="40" borderId="45" xfId="0" applyFont="1" applyFill="1" applyBorder="1" applyAlignment="1">
      <alignment horizontal="left" vertical="center" wrapText="1"/>
    </xf>
    <xf numFmtId="0" fontId="53" fillId="40" borderId="56" xfId="0" applyFont="1" applyFill="1" applyBorder="1" applyAlignment="1">
      <alignment horizontal="left" vertical="center" wrapText="1"/>
    </xf>
    <xf numFmtId="0" fontId="53" fillId="40" borderId="0" xfId="0" applyFont="1" applyFill="1" applyBorder="1" applyAlignment="1">
      <alignment horizontal="left" vertical="center" wrapText="1"/>
    </xf>
    <xf numFmtId="0" fontId="53" fillId="40" borderId="57" xfId="0" applyFont="1" applyFill="1" applyBorder="1" applyAlignment="1">
      <alignment horizontal="left" vertical="center" wrapText="1"/>
    </xf>
    <xf numFmtId="0" fontId="53" fillId="39" borderId="19" xfId="0" applyFont="1" applyFill="1" applyBorder="1" applyAlignment="1">
      <alignment horizontal="left" vertical="center" wrapText="1"/>
    </xf>
    <xf numFmtId="0" fontId="53" fillId="39" borderId="40" xfId="0" applyFont="1" applyFill="1" applyBorder="1" applyAlignment="1">
      <alignment horizontal="left" vertical="center" wrapText="1"/>
    </xf>
    <xf numFmtId="0" fontId="3" fillId="0" borderId="40" xfId="0" applyFont="1" applyBorder="1" applyAlignment="1">
      <alignment horizontal="left"/>
    </xf>
    <xf numFmtId="0" fontId="3" fillId="0" borderId="41" xfId="0" applyFont="1" applyBorder="1" applyAlignment="1">
      <alignment horizontal="left"/>
    </xf>
    <xf numFmtId="0" fontId="53" fillId="39" borderId="28" xfId="0" applyFont="1" applyFill="1" applyBorder="1" applyAlignment="1">
      <alignment horizontal="center" vertical="center"/>
    </xf>
    <xf numFmtId="0" fontId="10" fillId="0" borderId="28" xfId="0" applyFont="1" applyBorder="1" applyAlignment="1">
      <alignment/>
    </xf>
    <xf numFmtId="0" fontId="10" fillId="0" borderId="58" xfId="0" applyFont="1" applyBorder="1" applyAlignment="1">
      <alignment/>
    </xf>
    <xf numFmtId="0" fontId="53" fillId="39" borderId="42" xfId="0" applyFont="1" applyFill="1" applyBorder="1" applyAlignment="1">
      <alignment horizontal="center"/>
    </xf>
    <xf numFmtId="0" fontId="10" fillId="0" borderId="42" xfId="0" applyFont="1" applyBorder="1" applyAlignment="1">
      <alignment/>
    </xf>
    <xf numFmtId="0" fontId="10" fillId="0" borderId="43" xfId="0" applyFont="1" applyBorder="1" applyAlignment="1">
      <alignment/>
    </xf>
    <xf numFmtId="0" fontId="53" fillId="39" borderId="23" xfId="0" applyFont="1" applyFill="1" applyBorder="1" applyAlignment="1">
      <alignment horizontal="center"/>
    </xf>
    <xf numFmtId="0" fontId="51" fillId="0" borderId="59" xfId="0" applyFont="1" applyBorder="1" applyAlignment="1">
      <alignment horizontal="left" vertical="top" wrapText="1"/>
    </xf>
    <xf numFmtId="0" fontId="51" fillId="0" borderId="60" xfId="0" applyFont="1" applyBorder="1" applyAlignment="1">
      <alignment horizontal="left" vertical="top" wrapText="1"/>
    </xf>
    <xf numFmtId="0" fontId="51" fillId="0" borderId="21" xfId="0" applyFont="1" applyBorder="1" applyAlignment="1">
      <alignment horizontal="left" vertical="top" wrapText="1"/>
    </xf>
    <xf numFmtId="0" fontId="55" fillId="39" borderId="61" xfId="0" applyFont="1" applyFill="1" applyBorder="1" applyAlignment="1">
      <alignment horizontal="center" vertical="center"/>
    </xf>
    <xf numFmtId="0" fontId="55" fillId="39" borderId="62" xfId="0" applyFont="1" applyFill="1" applyBorder="1" applyAlignment="1">
      <alignment horizontal="center" vertical="center"/>
    </xf>
    <xf numFmtId="0" fontId="55" fillId="39" borderId="63" xfId="0" applyFont="1" applyFill="1" applyBorder="1" applyAlignment="1">
      <alignment horizontal="center" vertical="center"/>
    </xf>
    <xf numFmtId="0" fontId="55" fillId="39" borderId="64" xfId="0" applyFont="1" applyFill="1" applyBorder="1" applyAlignment="1">
      <alignment horizontal="center" vertical="center"/>
    </xf>
    <xf numFmtId="0" fontId="55" fillId="39" borderId="65" xfId="0" applyFont="1" applyFill="1" applyBorder="1" applyAlignment="1">
      <alignment horizontal="center" vertical="center"/>
    </xf>
    <xf numFmtId="0" fontId="55" fillId="39" borderId="66" xfId="0" applyFont="1" applyFill="1" applyBorder="1" applyAlignment="1">
      <alignment horizontal="center" vertical="center"/>
    </xf>
    <xf numFmtId="0" fontId="54" fillId="0" borderId="61" xfId="0" applyFont="1" applyBorder="1" applyAlignment="1">
      <alignment horizontal="center"/>
    </xf>
    <xf numFmtId="0" fontId="54" fillId="0" borderId="62" xfId="0" applyFont="1" applyBorder="1" applyAlignment="1">
      <alignment horizontal="center"/>
    </xf>
    <xf numFmtId="0" fontId="3" fillId="0" borderId="62" xfId="0" applyFont="1" applyBorder="1" applyAlignment="1">
      <alignment/>
    </xf>
    <xf numFmtId="0" fontId="3" fillId="0" borderId="0" xfId="0" applyFont="1" applyBorder="1" applyAlignment="1">
      <alignment/>
    </xf>
    <xf numFmtId="0" fontId="0" fillId="0" borderId="0" xfId="0" applyFont="1" applyBorder="1" applyAlignment="1">
      <alignment/>
    </xf>
    <xf numFmtId="0" fontId="3" fillId="0" borderId="67" xfId="0" applyFont="1" applyBorder="1" applyAlignment="1">
      <alignment/>
    </xf>
    <xf numFmtId="0" fontId="3" fillId="0" borderId="68" xfId="0" applyFont="1" applyBorder="1" applyAlignment="1">
      <alignment/>
    </xf>
    <xf numFmtId="0" fontId="3" fillId="0" borderId="69" xfId="0" applyFont="1" applyBorder="1" applyAlignment="1">
      <alignment/>
    </xf>
    <xf numFmtId="0" fontId="3" fillId="0" borderId="70" xfId="0" applyFont="1" applyBorder="1" applyAlignment="1">
      <alignment/>
    </xf>
    <xf numFmtId="0" fontId="55" fillId="0" borderId="61" xfId="0" applyFont="1" applyBorder="1" applyAlignment="1">
      <alignment horizontal="center" vertical="center" wrapText="1"/>
    </xf>
    <xf numFmtId="0" fontId="3" fillId="0" borderId="63" xfId="0" applyFont="1" applyBorder="1" applyAlignment="1">
      <alignment/>
    </xf>
    <xf numFmtId="0" fontId="3" fillId="0" borderId="71" xfId="0" applyFont="1" applyBorder="1" applyAlignment="1">
      <alignment/>
    </xf>
    <xf numFmtId="0" fontId="3" fillId="0" borderId="64" xfId="0" applyFont="1" applyBorder="1" applyAlignment="1">
      <alignment/>
    </xf>
    <xf numFmtId="0" fontId="0" fillId="0" borderId="65" xfId="0" applyFont="1" applyBorder="1" applyAlignment="1">
      <alignment/>
    </xf>
    <xf numFmtId="0" fontId="3" fillId="0" borderId="66" xfId="0" applyFont="1" applyBorder="1" applyAlignment="1">
      <alignment/>
    </xf>
    <xf numFmtId="0" fontId="55" fillId="0" borderId="62" xfId="0" applyFont="1" applyBorder="1" applyAlignment="1">
      <alignment horizontal="center" vertical="center"/>
    </xf>
    <xf numFmtId="0" fontId="3" fillId="0" borderId="72" xfId="0" applyFont="1" applyBorder="1" applyAlignment="1">
      <alignment/>
    </xf>
    <xf numFmtId="0" fontId="3" fillId="0" borderId="73" xfId="0" applyFont="1" applyBorder="1" applyAlignment="1">
      <alignment/>
    </xf>
    <xf numFmtId="0" fontId="3" fillId="0" borderId="74" xfId="0" applyFont="1" applyBorder="1" applyAlignment="1">
      <alignment/>
    </xf>
    <xf numFmtId="0" fontId="53" fillId="0" borderId="72" xfId="0" applyFont="1" applyBorder="1" applyAlignment="1">
      <alignment horizontal="center" vertical="center"/>
    </xf>
    <xf numFmtId="0" fontId="55" fillId="39" borderId="75" xfId="0" applyFont="1" applyFill="1" applyBorder="1" applyAlignment="1">
      <alignment horizontal="center" vertical="center"/>
    </xf>
    <xf numFmtId="0" fontId="55" fillId="39" borderId="76" xfId="0" applyFont="1" applyFill="1" applyBorder="1" applyAlignment="1">
      <alignment horizontal="center" vertical="center"/>
    </xf>
    <xf numFmtId="0" fontId="3" fillId="0" borderId="76" xfId="0" applyFont="1" applyBorder="1" applyAlignment="1">
      <alignment/>
    </xf>
    <xf numFmtId="0" fontId="3" fillId="0" borderId="77" xfId="0" applyFont="1" applyBorder="1" applyAlignment="1">
      <alignment/>
    </xf>
    <xf numFmtId="0" fontId="53" fillId="0" borderId="75" xfId="0" applyFont="1" applyBorder="1" applyAlignment="1">
      <alignment horizontal="center" vertical="center"/>
    </xf>
    <xf numFmtId="0" fontId="53" fillId="0" borderId="76" xfId="0" applyFont="1" applyBorder="1" applyAlignment="1">
      <alignment horizontal="center" vertical="center"/>
    </xf>
    <xf numFmtId="0" fontId="51" fillId="0" borderId="78" xfId="0" applyFont="1" applyBorder="1" applyAlignment="1">
      <alignment horizontal="left" vertical="center" wrapText="1"/>
    </xf>
    <xf numFmtId="0" fontId="3" fillId="0" borderId="35" xfId="0" applyFont="1" applyBorder="1" applyAlignment="1">
      <alignment/>
    </xf>
    <xf numFmtId="0" fontId="55" fillId="39" borderId="79" xfId="0" applyFont="1" applyFill="1" applyBorder="1" applyAlignment="1">
      <alignment horizontal="center" vertical="center" wrapText="1"/>
    </xf>
    <xf numFmtId="0" fontId="55" fillId="39" borderId="80" xfId="0" applyFont="1" applyFill="1" applyBorder="1" applyAlignment="1">
      <alignment horizontal="center" vertical="center"/>
    </xf>
    <xf numFmtId="0" fontId="3" fillId="0" borderId="80" xfId="0" applyFont="1" applyBorder="1" applyAlignment="1">
      <alignment/>
    </xf>
    <xf numFmtId="0" fontId="3" fillId="0" borderId="81" xfId="0" applyFont="1" applyBorder="1" applyAlignment="1">
      <alignment/>
    </xf>
    <xf numFmtId="0" fontId="53" fillId="39" borderId="82" xfId="0" applyFont="1" applyFill="1" applyBorder="1" applyAlignment="1">
      <alignment horizontal="center" vertical="center"/>
    </xf>
    <xf numFmtId="0" fontId="53" fillId="39" borderId="29" xfId="0" applyFont="1" applyFill="1" applyBorder="1" applyAlignment="1">
      <alignment horizontal="center" vertical="center"/>
    </xf>
    <xf numFmtId="0" fontId="51" fillId="0" borderId="83" xfId="0" applyFont="1" applyBorder="1" applyAlignment="1">
      <alignment horizontal="left" vertical="center" wrapText="1"/>
    </xf>
    <xf numFmtId="0" fontId="3" fillId="0" borderId="84" xfId="0" applyFont="1" applyBorder="1" applyAlignment="1">
      <alignment vertical="center"/>
    </xf>
    <xf numFmtId="0" fontId="3" fillId="0" borderId="85" xfId="0" applyFont="1" applyBorder="1" applyAlignment="1">
      <alignment vertical="center"/>
    </xf>
    <xf numFmtId="14" fontId="51" fillId="0" borderId="24" xfId="0" applyNumberFormat="1" applyFont="1" applyBorder="1" applyAlignment="1">
      <alignment horizontal="left"/>
    </xf>
    <xf numFmtId="0" fontId="3" fillId="0" borderId="11" xfId="0" applyFont="1" applyBorder="1" applyAlignment="1">
      <alignment/>
    </xf>
    <xf numFmtId="0" fontId="3" fillId="0" borderId="86" xfId="0" applyFont="1" applyBorder="1" applyAlignment="1">
      <alignment/>
    </xf>
    <xf numFmtId="1" fontId="54" fillId="0" borderId="24" xfId="0" applyNumberFormat="1" applyFont="1" applyBorder="1" applyAlignment="1">
      <alignment horizontal="center"/>
    </xf>
    <xf numFmtId="0" fontId="51" fillId="0" borderId="18" xfId="0" applyFont="1" applyBorder="1" applyAlignment="1">
      <alignment horizontal="left" vertical="center"/>
    </xf>
    <xf numFmtId="0" fontId="51" fillId="0" borderId="11" xfId="0" applyFont="1" applyBorder="1" applyAlignment="1">
      <alignment horizontal="left" vertical="center"/>
    </xf>
    <xf numFmtId="0" fontId="3" fillId="0" borderId="11" xfId="0" applyFont="1" applyBorder="1" applyAlignment="1">
      <alignment vertical="center"/>
    </xf>
    <xf numFmtId="0" fontId="54" fillId="0" borderId="16" xfId="0" applyFont="1" applyBorder="1" applyAlignment="1">
      <alignment horizontal="center" vertical="center"/>
    </xf>
    <xf numFmtId="0" fontId="54" fillId="0" borderId="87" xfId="0" applyFont="1" applyBorder="1" applyAlignment="1">
      <alignment horizontal="center" vertical="center"/>
    </xf>
    <xf numFmtId="0" fontId="54" fillId="0" borderId="88" xfId="0" applyFont="1" applyBorder="1" applyAlignment="1">
      <alignment horizontal="center" vertical="center"/>
    </xf>
    <xf numFmtId="0" fontId="54" fillId="0" borderId="89" xfId="0" applyFont="1" applyBorder="1" applyAlignment="1">
      <alignment horizontal="center" vertical="center" wrapText="1"/>
    </xf>
    <xf numFmtId="0" fontId="54" fillId="0" borderId="76" xfId="0" applyFont="1" applyBorder="1" applyAlignment="1">
      <alignment horizontal="center" vertical="center" wrapText="1"/>
    </xf>
    <xf numFmtId="0" fontId="54" fillId="0" borderId="90" xfId="0" applyFont="1" applyBorder="1" applyAlignment="1">
      <alignment horizontal="center" vertical="center" wrapText="1"/>
    </xf>
    <xf numFmtId="0" fontId="54" fillId="0" borderId="23" xfId="0" applyFont="1" applyBorder="1" applyAlignment="1">
      <alignment horizontal="center" vertical="center" wrapText="1"/>
    </xf>
    <xf numFmtId="0" fontId="54" fillId="0" borderId="42" xfId="0" applyFont="1" applyBorder="1" applyAlignment="1">
      <alignment horizontal="center" vertical="center" wrapText="1"/>
    </xf>
    <xf numFmtId="0" fontId="54" fillId="0" borderId="43" xfId="0" applyFont="1" applyBorder="1" applyAlignment="1">
      <alignment horizontal="center" vertical="center" wrapText="1"/>
    </xf>
    <xf numFmtId="0" fontId="54" fillId="0" borderId="24" xfId="0" applyFont="1" applyBorder="1" applyAlignment="1">
      <alignment horizontal="center" vertical="center"/>
    </xf>
    <xf numFmtId="0" fontId="3" fillId="0" borderId="11" xfId="0" applyFont="1" applyBorder="1" applyAlignment="1">
      <alignment horizontal="center" vertical="center"/>
    </xf>
    <xf numFmtId="0" fontId="3" fillId="0" borderId="91" xfId="0" applyFont="1" applyBorder="1" applyAlignment="1">
      <alignment horizontal="center" vertical="center"/>
    </xf>
    <xf numFmtId="0" fontId="51" fillId="0" borderId="24" xfId="0" applyFont="1" applyBorder="1" applyAlignment="1">
      <alignment horizontal="left" vertical="center"/>
    </xf>
    <xf numFmtId="0" fontId="3" fillId="0" borderId="11" xfId="0" applyFont="1" applyBorder="1" applyAlignment="1">
      <alignment horizontal="left" vertical="center"/>
    </xf>
    <xf numFmtId="0" fontId="3" fillId="0" borderId="91" xfId="0" applyFont="1" applyBorder="1" applyAlignment="1">
      <alignment horizontal="left" vertical="center"/>
    </xf>
    <xf numFmtId="0" fontId="3" fillId="0" borderId="91" xfId="0" applyFont="1" applyBorder="1" applyAlignment="1">
      <alignment vertical="center"/>
    </xf>
    <xf numFmtId="0" fontId="51" fillId="0" borderId="59" xfId="0" applyFont="1" applyBorder="1" applyAlignment="1">
      <alignment horizontal="left" vertical="center" wrapText="1"/>
    </xf>
    <xf numFmtId="0" fontId="51" fillId="0" borderId="60" xfId="0" applyFont="1" applyBorder="1" applyAlignment="1">
      <alignment horizontal="left" vertical="center" wrapText="1"/>
    </xf>
    <xf numFmtId="0" fontId="3" fillId="0" borderId="60" xfId="0" applyFont="1" applyBorder="1" applyAlignment="1">
      <alignment vertical="center" wrapText="1"/>
    </xf>
    <xf numFmtId="0" fontId="3" fillId="0" borderId="92" xfId="0" applyFont="1" applyBorder="1" applyAlignment="1">
      <alignment vertical="center" wrapText="1"/>
    </xf>
    <xf numFmtId="0" fontId="54" fillId="0" borderId="40" xfId="0" applyFont="1" applyBorder="1" applyAlignment="1">
      <alignment horizontal="center"/>
    </xf>
    <xf numFmtId="0" fontId="3" fillId="0" borderId="40" xfId="0" applyFont="1" applyBorder="1" applyAlignment="1">
      <alignment/>
    </xf>
    <xf numFmtId="0" fontId="3" fillId="0" borderId="41" xfId="0" applyFont="1" applyBorder="1" applyAlignment="1">
      <alignment/>
    </xf>
    <xf numFmtId="0" fontId="53" fillId="39" borderId="93" xfId="0" applyFont="1" applyFill="1" applyBorder="1" applyAlignment="1">
      <alignment horizontal="center" vertical="center" wrapText="1"/>
    </xf>
    <xf numFmtId="0" fontId="53" fillId="39" borderId="94" xfId="0" applyFont="1" applyFill="1" applyBorder="1" applyAlignment="1">
      <alignment horizontal="center" vertical="center" wrapText="1"/>
    </xf>
    <xf numFmtId="0" fontId="53" fillId="39" borderId="95" xfId="0" applyFont="1" applyFill="1" applyBorder="1" applyAlignment="1">
      <alignment horizontal="center" vertical="center" wrapText="1"/>
    </xf>
    <xf numFmtId="0" fontId="54" fillId="0" borderId="39" xfId="0" applyFont="1" applyBorder="1" applyAlignment="1">
      <alignment horizontal="left" vertical="center" wrapText="1"/>
    </xf>
    <xf numFmtId="0" fontId="3" fillId="0" borderId="40" xfId="0" applyFont="1" applyBorder="1" applyAlignment="1">
      <alignment horizontal="left" vertical="center" wrapText="1"/>
    </xf>
    <xf numFmtId="0" fontId="3" fillId="0" borderId="41" xfId="0" applyFont="1" applyBorder="1" applyAlignment="1">
      <alignment horizontal="left" vertical="center" wrapText="1"/>
    </xf>
    <xf numFmtId="0" fontId="54" fillId="0" borderId="39" xfId="0" applyFont="1" applyBorder="1" applyAlignment="1">
      <alignment vertical="top" wrapText="1"/>
    </xf>
    <xf numFmtId="0" fontId="3" fillId="0" borderId="40" xfId="0" applyFont="1" applyBorder="1" applyAlignment="1">
      <alignment vertical="top" wrapText="1"/>
    </xf>
    <xf numFmtId="0" fontId="53" fillId="0" borderId="59" xfId="0" applyFont="1" applyBorder="1" applyAlignment="1">
      <alignment horizontal="left" vertical="top" wrapText="1"/>
    </xf>
    <xf numFmtId="0" fontId="53" fillId="0" borderId="60" xfId="0" applyFont="1" applyBorder="1" applyAlignment="1">
      <alignment horizontal="left" vertical="top" wrapText="1"/>
    </xf>
    <xf numFmtId="0" fontId="53" fillId="0" borderId="21" xfId="0" applyFont="1" applyBorder="1" applyAlignment="1">
      <alignment horizontal="left" vertical="top" wrapText="1"/>
    </xf>
    <xf numFmtId="0" fontId="55" fillId="39" borderId="96" xfId="0" applyFont="1" applyFill="1" applyBorder="1" applyAlignment="1">
      <alignment horizontal="center" vertical="center"/>
    </xf>
    <xf numFmtId="0" fontId="55" fillId="39" borderId="97" xfId="0" applyFont="1" applyFill="1" applyBorder="1" applyAlignment="1">
      <alignment horizontal="center" vertical="center"/>
    </xf>
    <xf numFmtId="0" fontId="55" fillId="39" borderId="98" xfId="0" applyFont="1" applyFill="1" applyBorder="1" applyAlignment="1">
      <alignment horizontal="center" vertical="center"/>
    </xf>
    <xf numFmtId="0" fontId="53" fillId="0" borderId="59" xfId="0" applyFont="1" applyBorder="1" applyAlignment="1">
      <alignment horizontal="left" vertical="top"/>
    </xf>
    <xf numFmtId="0" fontId="53" fillId="0" borderId="60" xfId="0" applyFont="1" applyBorder="1" applyAlignment="1">
      <alignment horizontal="left" vertical="top"/>
    </xf>
    <xf numFmtId="0" fontId="53" fillId="0" borderId="21" xfId="0" applyFont="1" applyBorder="1" applyAlignment="1">
      <alignment horizontal="left" vertical="top"/>
    </xf>
    <xf numFmtId="49" fontId="54" fillId="0" borderId="39" xfId="0" applyNumberFormat="1" applyFont="1" applyBorder="1" applyAlignment="1">
      <alignment horizontal="left" vertical="top" wrapText="1"/>
    </xf>
    <xf numFmtId="49" fontId="3" fillId="0" borderId="40" xfId="0" applyNumberFormat="1" applyFont="1" applyBorder="1" applyAlignment="1">
      <alignment horizontal="left" vertical="top" wrapText="1"/>
    </xf>
    <xf numFmtId="0" fontId="51" fillId="0" borderId="89" xfId="0" applyFont="1" applyBorder="1" applyAlignment="1">
      <alignment horizontal="center" vertical="center" wrapText="1"/>
    </xf>
    <xf numFmtId="0" fontId="51" fillId="0" borderId="76" xfId="0" applyFont="1" applyBorder="1" applyAlignment="1">
      <alignment horizontal="center" vertical="center" wrapText="1"/>
    </xf>
    <xf numFmtId="0" fontId="51" fillId="0" borderId="90" xfId="0" applyFont="1" applyBorder="1" applyAlignment="1">
      <alignment horizontal="center" vertical="center" wrapText="1"/>
    </xf>
    <xf numFmtId="0" fontId="51" fillId="0" borderId="23" xfId="0" applyFont="1" applyBorder="1" applyAlignment="1">
      <alignment horizontal="center" vertical="center" wrapText="1"/>
    </xf>
    <xf numFmtId="0" fontId="51" fillId="0" borderId="42" xfId="0" applyFont="1" applyBorder="1" applyAlignment="1">
      <alignment horizontal="center" vertical="center" wrapText="1"/>
    </xf>
    <xf numFmtId="0" fontId="51" fillId="0" borderId="43" xfId="0" applyFont="1" applyBorder="1" applyAlignment="1">
      <alignment horizontal="center" vertical="center" wrapText="1"/>
    </xf>
    <xf numFmtId="0" fontId="54" fillId="0" borderId="99" xfId="0" applyFont="1" applyBorder="1" applyAlignment="1">
      <alignment horizontal="center" vertical="center"/>
    </xf>
    <xf numFmtId="0" fontId="54" fillId="0" borderId="13" xfId="0" applyFont="1" applyBorder="1" applyAlignment="1">
      <alignment horizontal="center" vertical="center"/>
    </xf>
    <xf numFmtId="0" fontId="10" fillId="0" borderId="29" xfId="0" applyFont="1" applyBorder="1" applyAlignment="1">
      <alignment/>
    </xf>
    <xf numFmtId="0" fontId="53" fillId="39" borderId="19" xfId="0" applyFont="1" applyFill="1" applyBorder="1" applyAlignment="1">
      <alignment horizontal="left" vertical="center" wrapText="1"/>
    </xf>
    <xf numFmtId="0" fontId="53" fillId="39" borderId="28" xfId="0" applyFont="1" applyFill="1" applyBorder="1" applyAlignment="1">
      <alignment horizontal="center" vertical="center"/>
    </xf>
    <xf numFmtId="0" fontId="55" fillId="39" borderId="96" xfId="0" applyFont="1" applyFill="1" applyBorder="1" applyAlignment="1">
      <alignment horizontal="center" vertical="center"/>
    </xf>
    <xf numFmtId="0" fontId="55" fillId="39" borderId="97" xfId="0" applyFont="1" applyFill="1" applyBorder="1" applyAlignment="1">
      <alignment horizontal="center" vertical="center"/>
    </xf>
    <xf numFmtId="0" fontId="55" fillId="39" borderId="98" xfId="0" applyFont="1" applyFill="1" applyBorder="1" applyAlignment="1">
      <alignment horizontal="center" vertical="center"/>
    </xf>
    <xf numFmtId="0" fontId="54" fillId="0" borderId="39" xfId="0" applyFont="1" applyBorder="1" applyAlignment="1">
      <alignment horizontal="left" vertical="top"/>
    </xf>
    <xf numFmtId="0" fontId="56" fillId="4" borderId="16" xfId="0" applyFont="1" applyFill="1" applyBorder="1" applyAlignment="1">
      <alignment horizontal="center" vertical="center"/>
    </xf>
    <xf numFmtId="0" fontId="56" fillId="4" borderId="87" xfId="0" applyFont="1" applyFill="1" applyBorder="1" applyAlignment="1">
      <alignment horizontal="center" vertical="center"/>
    </xf>
    <xf numFmtId="0" fontId="56" fillId="4" borderId="88" xfId="0" applyFont="1" applyFill="1" applyBorder="1" applyAlignment="1">
      <alignment horizontal="center" vertical="center"/>
    </xf>
    <xf numFmtId="0" fontId="0" fillId="0" borderId="61" xfId="0" applyFont="1" applyBorder="1" applyAlignment="1">
      <alignment horizontal="left" vertical="top" wrapText="1"/>
    </xf>
    <xf numFmtId="0" fontId="0" fillId="0" borderId="62" xfId="0" applyFont="1" applyBorder="1" applyAlignment="1">
      <alignment horizontal="left" vertical="top" wrapText="1"/>
    </xf>
    <xf numFmtId="0" fontId="0" fillId="0" borderId="63" xfId="0" applyFont="1" applyBorder="1" applyAlignment="1">
      <alignment horizontal="left" vertical="top" wrapText="1"/>
    </xf>
    <xf numFmtId="0" fontId="0" fillId="0" borderId="54" xfId="0" applyFont="1" applyBorder="1" applyAlignment="1">
      <alignment horizontal="left" vertical="top" wrapText="1"/>
    </xf>
    <xf numFmtId="0" fontId="0" fillId="0" borderId="0" xfId="0" applyFont="1" applyBorder="1" applyAlignment="1">
      <alignment horizontal="left" vertical="top" wrapText="1"/>
    </xf>
    <xf numFmtId="0" fontId="0" fillId="0" borderId="71" xfId="0" applyFont="1" applyBorder="1" applyAlignment="1">
      <alignment horizontal="left" vertical="top" wrapText="1"/>
    </xf>
    <xf numFmtId="0" fontId="0" fillId="0" borderId="64" xfId="0" applyFont="1" applyBorder="1" applyAlignment="1">
      <alignment horizontal="left" vertical="top" wrapText="1"/>
    </xf>
    <xf numFmtId="0" fontId="0" fillId="0" borderId="65" xfId="0" applyFont="1" applyBorder="1" applyAlignment="1">
      <alignment horizontal="left" vertical="top" wrapText="1"/>
    </xf>
    <xf numFmtId="0" fontId="0" fillId="0" borderId="66" xfId="0" applyFont="1" applyBorder="1" applyAlignment="1">
      <alignment horizontal="left" vertical="top" wrapText="1"/>
    </xf>
    <xf numFmtId="0" fontId="50" fillId="2" borderId="16" xfId="0" applyFont="1" applyFill="1" applyBorder="1" applyAlignment="1">
      <alignment horizontal="center"/>
    </xf>
    <xf numFmtId="0" fontId="50" fillId="2" borderId="87" xfId="0" applyFont="1" applyFill="1" applyBorder="1" applyAlignment="1">
      <alignment horizontal="center"/>
    </xf>
    <xf numFmtId="0" fontId="50" fillId="0" borderId="100" xfId="0" applyFont="1" applyBorder="1" applyAlignment="1">
      <alignment horizontal="center" vertical="center"/>
    </xf>
    <xf numFmtId="0" fontId="12" fillId="0" borderId="101" xfId="0" applyFont="1" applyBorder="1" applyAlignment="1">
      <alignment/>
    </xf>
    <xf numFmtId="0" fontId="51" fillId="0" borderId="17" xfId="0" applyFont="1" applyBorder="1" applyAlignment="1">
      <alignment horizontal="left"/>
    </xf>
    <xf numFmtId="0" fontId="8" fillId="0" borderId="102" xfId="0" applyFont="1" applyBorder="1" applyAlignment="1">
      <alignment horizontal="left"/>
    </xf>
    <xf numFmtId="0" fontId="51" fillId="0" borderId="18" xfId="0" applyFont="1" applyBorder="1" applyAlignment="1">
      <alignment horizontal="left"/>
    </xf>
    <xf numFmtId="0" fontId="8" fillId="0" borderId="86" xfId="0" applyFont="1" applyBorder="1" applyAlignment="1">
      <alignment horizontal="left"/>
    </xf>
    <xf numFmtId="0" fontId="51" fillId="0" borderId="59" xfId="0" applyFont="1" applyBorder="1" applyAlignment="1">
      <alignment horizontal="left" wrapText="1"/>
    </xf>
    <xf numFmtId="0" fontId="8" fillId="0" borderId="21" xfId="0" applyFont="1" applyBorder="1" applyAlignment="1">
      <alignment horizontal="left"/>
    </xf>
    <xf numFmtId="0" fontId="50" fillId="2" borderId="88" xfId="0" applyFont="1" applyFill="1" applyBorder="1" applyAlignment="1">
      <alignment horizontal="center"/>
    </xf>
    <xf numFmtId="0" fontId="50" fillId="2" borderId="16" xfId="0" applyFont="1" applyFill="1" applyBorder="1" applyAlignment="1">
      <alignment horizontal="center" vertical="center"/>
    </xf>
    <xf numFmtId="0" fontId="12" fillId="2" borderId="87" xfId="0" applyFont="1" applyFill="1" applyBorder="1" applyAlignment="1">
      <alignment/>
    </xf>
    <xf numFmtId="0" fontId="12" fillId="2" borderId="103" xfId="0" applyFont="1" applyFill="1" applyBorder="1" applyAlignment="1">
      <alignment/>
    </xf>
    <xf numFmtId="164" fontId="50" fillId="0" borderId="17" xfId="0" applyNumberFormat="1" applyFont="1" applyBorder="1" applyAlignment="1">
      <alignment horizontal="center"/>
    </xf>
    <xf numFmtId="164" fontId="13" fillId="0" borderId="42" xfId="0" applyNumberFormat="1" applyFont="1" applyBorder="1" applyAlignment="1">
      <alignment/>
    </xf>
    <xf numFmtId="164" fontId="13" fillId="0" borderId="43" xfId="0" applyNumberFormat="1" applyFont="1" applyBorder="1" applyAlignment="1">
      <alignment/>
    </xf>
    <xf numFmtId="164" fontId="50" fillId="0" borderId="18" xfId="0" applyNumberFormat="1" applyFont="1" applyBorder="1" applyAlignment="1">
      <alignment horizontal="center"/>
    </xf>
    <xf numFmtId="164" fontId="13" fillId="0" borderId="11" xfId="0" applyNumberFormat="1" applyFont="1" applyBorder="1" applyAlignment="1">
      <alignment/>
    </xf>
    <xf numFmtId="164" fontId="13" fillId="0" borderId="91" xfId="0" applyNumberFormat="1" applyFont="1" applyBorder="1" applyAlignment="1">
      <alignment/>
    </xf>
    <xf numFmtId="164" fontId="50" fillId="0" borderId="19" xfId="0" applyNumberFormat="1" applyFont="1" applyBorder="1" applyAlignment="1">
      <alignment horizontal="center" vertical="center"/>
    </xf>
    <xf numFmtId="164" fontId="12" fillId="0" borderId="40" xfId="0" applyNumberFormat="1" applyFont="1" applyBorder="1" applyAlignment="1">
      <alignment/>
    </xf>
    <xf numFmtId="164" fontId="12" fillId="0" borderId="41" xfId="0" applyNumberFormat="1" applyFont="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ANÁLISIS PLAN DEPARTAMENTAL DE GESTIÓN DEL RIESGO DEDESASTRES</a:t>
            </a:r>
          </a:p>
        </c:rich>
      </c:tx>
      <c:layout>
        <c:manualLayout>
          <c:xMode val="factor"/>
          <c:yMode val="factor"/>
          <c:x val="-0.0485"/>
          <c:y val="-0.0035"/>
        </c:manualLayout>
      </c:layout>
      <c:spPr>
        <a:noFill/>
        <a:ln w="3175">
          <a:noFill/>
        </a:ln>
      </c:spPr>
    </c:title>
    <c:plotArea>
      <c:layout>
        <c:manualLayout>
          <c:xMode val="edge"/>
          <c:yMode val="edge"/>
          <c:x val="0.043"/>
          <c:y val="0.2375"/>
          <c:w val="0.95175"/>
          <c:h val="0.77125"/>
        </c:manualLayout>
      </c:layout>
      <c:barChart>
        <c:barDir val="bar"/>
        <c:grouping val="clustered"/>
        <c:varyColors val="0"/>
        <c:ser>
          <c:idx val="0"/>
          <c:order val="0"/>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548235"/>
              </a:solidFill>
              <a:ln w="12700">
                <a:solidFill>
                  <a:srgbClr val="000000"/>
                </a:solidFill>
              </a:ln>
            </c:spPr>
          </c:dPt>
          <c:dPt>
            <c:idx val="1"/>
            <c:invertIfNegative val="0"/>
            <c:spPr>
              <a:solidFill>
                <a:srgbClr val="FFFF00"/>
              </a:solidFill>
              <a:ln w="12700">
                <a:solidFill>
                  <a:srgbClr val="000000"/>
                </a:solidFill>
              </a:ln>
            </c:spPr>
          </c:dPt>
          <c:dPt>
            <c:idx val="2"/>
            <c:invertIfNegative val="0"/>
            <c:spPr>
              <a:solidFill>
                <a:srgbClr val="FF0000"/>
              </a:solidFill>
              <a:ln w="12700">
                <a:solidFill>
                  <a:srgbClr val="000000"/>
                </a:solidFill>
              </a:ln>
            </c:spPr>
          </c:dPt>
          <c:dLbls>
            <c:numFmt formatCode="General" sourceLinked="1"/>
            <c:spPr>
              <a:noFill/>
              <a:ln w="3175">
                <a:noFill/>
              </a:ln>
            </c:spPr>
            <c:txPr>
              <a:bodyPr vert="horz" rot="0" anchor="ctr"/>
              <a:lstStyle/>
              <a:p>
                <a:pPr algn="ctr">
                  <a:defRPr lang="en-US" cap="none" sz="1000" b="1" i="0" u="none" baseline="0">
                    <a:solidFill>
                      <a:srgbClr val="333333"/>
                    </a:solidFill>
                  </a:defRPr>
                </a:pPr>
              </a:p>
            </c:txPr>
            <c:showLegendKey val="0"/>
            <c:showVal val="1"/>
            <c:showBubbleSize val="0"/>
            <c:showCatName val="0"/>
            <c:showSerName val="0"/>
            <c:showPercent val="0"/>
          </c:dLbls>
          <c:cat>
            <c:strRef>
              <c:f>'Resultados evaluación'!$H$3:$H$6</c:f>
              <c:strCache/>
            </c:strRef>
          </c:cat>
          <c:val>
            <c:numRef>
              <c:f>'Resultados evaluación'!$I$3:$I$6</c:f>
              <c:numCache/>
            </c:numRef>
          </c:val>
        </c:ser>
        <c:gapWidth val="182"/>
        <c:axId val="2378456"/>
        <c:axId val="30919929"/>
      </c:barChart>
      <c:catAx>
        <c:axId val="2378456"/>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1000" b="1" i="0" u="none" baseline="0">
                <a:solidFill>
                  <a:srgbClr val="000000"/>
                </a:solidFill>
              </a:defRPr>
            </a:pPr>
          </a:p>
        </c:txPr>
        <c:crossAx val="30919929"/>
        <c:crosses val="autoZero"/>
        <c:auto val="1"/>
        <c:lblOffset val="100"/>
        <c:tickLblSkip val="1"/>
        <c:noMultiLvlLbl val="0"/>
      </c:catAx>
      <c:valAx>
        <c:axId val="30919929"/>
        <c:scaling>
          <c:orientation val="minMax"/>
          <c:max val="100"/>
          <c:min val="0"/>
        </c:scaling>
        <c:axPos val="b"/>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1000" b="1" i="0" u="none" baseline="0">
                <a:solidFill>
                  <a:srgbClr val="333333"/>
                </a:solidFill>
              </a:defRPr>
            </a:pPr>
          </a:p>
        </c:txPr>
        <c:crossAx val="2378456"/>
        <c:crossesAt val="1"/>
        <c:crossBetween val="between"/>
        <c:dispUnits/>
        <c:majorUnit val="25"/>
      </c:valAx>
      <c:spPr>
        <a:noFill/>
        <a:ln w="12700">
          <a:solidFill>
            <a:srgbClr val="000000"/>
          </a:solidFill>
        </a:ln>
      </c:spPr>
    </c:plotArea>
    <c:plotVisOnly val="1"/>
    <c:dispBlanksAs val="gap"/>
    <c:showDLblsOverMax val="0"/>
  </c:chart>
  <c:spPr>
    <a:solidFill>
      <a:srgbClr val="FFFFFF"/>
    </a:solidFill>
    <a:ln w="25400">
      <a:solidFill>
        <a:srgbClr val="00000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PORCENTAJE GENERAL DE EVALUACIÓN PDGRD</a:t>
            </a:r>
          </a:p>
        </c:rich>
      </c:tx>
      <c:layout>
        <c:manualLayout>
          <c:xMode val="factor"/>
          <c:yMode val="factor"/>
          <c:x val="-0.061"/>
          <c:y val="-0.015"/>
        </c:manualLayout>
      </c:layout>
      <c:spPr>
        <a:noFill/>
        <a:ln w="3175">
          <a:noFill/>
        </a:ln>
      </c:spPr>
    </c:title>
    <c:view3D>
      <c:rotX val="30"/>
      <c:hPercent val="100"/>
      <c:rotY val="0"/>
      <c:depthPercent val="100"/>
      <c:rAngAx val="1"/>
    </c:view3D>
    <c:plotArea>
      <c:layout>
        <c:manualLayout>
          <c:xMode val="edge"/>
          <c:yMode val="edge"/>
          <c:x val="0"/>
          <c:y val="0.2245"/>
          <c:w val="0.9565"/>
          <c:h val="0.694"/>
        </c:manualLayout>
      </c:layout>
      <c:pie3DChart>
        <c:varyColors val="1"/>
        <c:ser>
          <c:idx val="0"/>
          <c:order val="0"/>
          <c:spPr>
            <a:solidFill>
              <a:srgbClr val="4472C4"/>
            </a:solidFill>
            <a:ln w="25400">
              <a:solidFill>
                <a:srgbClr val="FFFFFF"/>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48235"/>
              </a:solidFill>
              <a:ln w="25400">
                <a:solidFill>
                  <a:srgbClr val="FFFFFF"/>
                </a:solidFill>
              </a:ln>
            </c:spPr>
          </c:dPt>
          <c:dPt>
            <c:idx val="1"/>
            <c:spPr>
              <a:solidFill>
                <a:srgbClr val="FF0000"/>
              </a:solidFill>
              <a:ln w="25400">
                <a:solidFill>
                  <a:srgbClr val="FFFFFF"/>
                </a:solidFill>
              </a:ln>
            </c:spPr>
          </c:dPt>
          <c:dLbls>
            <c:numFmt formatCode="General" sourceLinked="1"/>
            <c:spPr>
              <a:noFill/>
              <a:ln w="3175">
                <a:noFill/>
              </a:ln>
            </c:spPr>
            <c:txPr>
              <a:bodyPr vert="horz" rot="0" anchor="ctr"/>
              <a:lstStyle/>
              <a:p>
                <a:pPr algn="ctr">
                  <a:defRPr lang="en-US" cap="none" sz="1100" b="1" i="0" u="none" baseline="0">
                    <a:solidFill>
                      <a:srgbClr val="000000"/>
                    </a:solidFill>
                  </a:defRPr>
                </a:pPr>
              </a:p>
            </c:txPr>
            <c:dLblPos val="ctr"/>
            <c:showLegendKey val="0"/>
            <c:showVal val="0"/>
            <c:showBubbleSize val="0"/>
            <c:showCatName val="0"/>
            <c:showSerName val="0"/>
            <c:showLeaderLines val="1"/>
            <c:showPercent val="1"/>
            <c:leaderLines>
              <c:spPr>
                <a:ln w="3175">
                  <a:solidFill>
                    <a:srgbClr val="969696"/>
                  </a:solidFill>
                </a:ln>
              </c:spPr>
            </c:leaderLines>
          </c:dLbls>
          <c:cat>
            <c:strRef>
              <c:f>'Resultados evaluación'!$E$7:$E$8</c:f>
              <c:strCache/>
            </c:strRef>
          </c:cat>
          <c:val>
            <c:numRef>
              <c:f>'Resultados evaluación'!$F$7:$F$8</c:f>
              <c:numCache/>
            </c:numRef>
          </c:val>
        </c:ser>
      </c:pie3DChart>
      <c:spPr>
        <a:noFill/>
        <a:ln>
          <a:noFill/>
        </a:ln>
      </c:spPr>
    </c:plotArea>
    <c:legend>
      <c:legendPos val="b"/>
      <c:layout>
        <c:manualLayout>
          <c:xMode val="edge"/>
          <c:yMode val="edge"/>
          <c:x val="0.30675"/>
          <c:y val="0.888"/>
          <c:w val="0.38025"/>
          <c:h val="0.0895"/>
        </c:manualLayout>
      </c:layout>
      <c:overlay val="0"/>
      <c:spPr>
        <a:noFill/>
        <a:ln w="3175">
          <a:noFill/>
        </a:ln>
      </c:spPr>
      <c:txPr>
        <a:bodyPr vert="horz" rot="0"/>
        <a:lstStyle/>
        <a:p>
          <a:pPr>
            <a:defRPr lang="en-US" cap="none" sz="1100" b="1" i="0" u="none" baseline="0">
              <a:solidFill>
                <a:srgbClr val="000000"/>
              </a:solidFill>
            </a:defRPr>
          </a:pPr>
        </a:p>
      </c:txPr>
    </c:legend>
    <c:sideWall>
      <c:thickness val="0"/>
    </c:sideWall>
    <c:backWall>
      <c:thickness val="0"/>
    </c:backWall>
    <c:plotVisOnly val="1"/>
    <c:dispBlanksAs val="gap"/>
    <c:showDLblsOverMax val="0"/>
  </c:chart>
  <c:spPr>
    <a:solidFill>
      <a:srgbClr val="FFFFFF"/>
    </a:solidFill>
    <a:ln w="25400">
      <a:solidFill>
        <a:srgbClr val="000000"/>
      </a:solidFill>
    </a:ln>
  </c:spPr>
  <c:txPr>
    <a:bodyPr vert="horz" rot="0"/>
    <a:lstStyle/>
    <a:p>
      <a:pPr>
        <a:defRPr lang="en-US" cap="none" sz="9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485775</xdr:colOff>
      <xdr:row>1</xdr:row>
      <xdr:rowOff>28575</xdr:rowOff>
    </xdr:from>
    <xdr:to>
      <xdr:col>4</xdr:col>
      <xdr:colOff>419100</xdr:colOff>
      <xdr:row>5</xdr:row>
      <xdr:rowOff>180975</xdr:rowOff>
    </xdr:to>
    <xdr:pic>
      <xdr:nvPicPr>
        <xdr:cNvPr id="1" name="Imagen 3"/>
        <xdr:cNvPicPr preferRelativeResize="1">
          <a:picLocks noChangeAspect="1"/>
        </xdr:cNvPicPr>
      </xdr:nvPicPr>
      <xdr:blipFill>
        <a:blip r:embed="rId1"/>
        <a:stretch>
          <a:fillRect/>
        </a:stretch>
      </xdr:blipFill>
      <xdr:spPr>
        <a:xfrm>
          <a:off x="666750" y="219075"/>
          <a:ext cx="2333625" cy="952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8</xdr:row>
      <xdr:rowOff>9525</xdr:rowOff>
    </xdr:from>
    <xdr:to>
      <xdr:col>12</xdr:col>
      <xdr:colOff>28575</xdr:colOff>
      <xdr:row>21</xdr:row>
      <xdr:rowOff>152400</xdr:rowOff>
    </xdr:to>
    <xdr:graphicFrame>
      <xdr:nvGraphicFramePr>
        <xdr:cNvPr id="1" name="Gráfico 3"/>
        <xdr:cNvGraphicFramePr/>
      </xdr:nvGraphicFramePr>
      <xdr:xfrm>
        <a:off x="5200650" y="1600200"/>
        <a:ext cx="5591175" cy="2743200"/>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9</xdr:row>
      <xdr:rowOff>9525</xdr:rowOff>
    </xdr:from>
    <xdr:to>
      <xdr:col>6</xdr:col>
      <xdr:colOff>0</xdr:colOff>
      <xdr:row>22</xdr:row>
      <xdr:rowOff>9525</xdr:rowOff>
    </xdr:to>
    <xdr:graphicFrame>
      <xdr:nvGraphicFramePr>
        <xdr:cNvPr id="2" name="Gráfico 4"/>
        <xdr:cNvGraphicFramePr/>
      </xdr:nvGraphicFramePr>
      <xdr:xfrm>
        <a:off x="200025" y="1800225"/>
        <a:ext cx="4610100" cy="26003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V59"/>
  <sheetViews>
    <sheetView tabSelected="1" zoomScale="80" zoomScaleNormal="80" zoomScalePageLayoutView="0" workbookViewId="0" topLeftCell="A1">
      <selection activeCell="F29" sqref="F29:I29"/>
    </sheetView>
  </sheetViews>
  <sheetFormatPr defaultColWidth="11.4453125" defaultRowHeight="15" customHeight="1"/>
  <cols>
    <col min="1" max="1" width="2.10546875" style="0" customWidth="1"/>
    <col min="2" max="2" width="12.88671875" style="0" customWidth="1"/>
    <col min="3" max="3" width="10.5546875" style="1" customWidth="1"/>
    <col min="4" max="4" width="4.5546875" style="0" customWidth="1"/>
    <col min="5" max="5" width="11.5546875" style="0" customWidth="1"/>
    <col min="6" max="7" width="10.5546875" style="0" customWidth="1"/>
    <col min="8" max="8" width="16.5546875" style="0" customWidth="1"/>
    <col min="9" max="9" width="15.5546875" style="0" customWidth="1"/>
    <col min="10" max="10" width="4.99609375" style="0" customWidth="1"/>
    <col min="11" max="11" width="7.5546875" style="0" customWidth="1"/>
    <col min="12" max="12" width="7.10546875" style="0" customWidth="1"/>
    <col min="13" max="14" width="10.5546875" style="0" customWidth="1"/>
    <col min="15" max="15" width="16.10546875" style="0" customWidth="1"/>
    <col min="16" max="16" width="11.10546875" style="0" customWidth="1"/>
    <col min="17" max="27" width="10.5546875" style="0" customWidth="1"/>
  </cols>
  <sheetData>
    <row r="1" spans="1:21" s="1" customFormat="1" ht="15" customHeight="1" thickBot="1">
      <c r="A1" s="20"/>
      <c r="B1" s="20"/>
      <c r="C1" s="20"/>
      <c r="D1" s="20"/>
      <c r="E1" s="20"/>
      <c r="F1" s="20"/>
      <c r="G1" s="20"/>
      <c r="H1" s="20"/>
      <c r="I1" s="20"/>
      <c r="J1" s="20"/>
      <c r="K1" s="20"/>
      <c r="L1" s="20"/>
      <c r="M1" s="20"/>
      <c r="N1" s="20"/>
      <c r="O1" s="20"/>
      <c r="P1" s="20"/>
      <c r="Q1" s="20"/>
      <c r="R1" s="20"/>
      <c r="S1" s="20"/>
      <c r="T1" s="20"/>
      <c r="U1" s="20"/>
    </row>
    <row r="2" spans="1:21" ht="15.75" customHeight="1">
      <c r="A2" s="20"/>
      <c r="B2" s="94"/>
      <c r="C2" s="95"/>
      <c r="D2" s="96"/>
      <c r="E2" s="96"/>
      <c r="F2" s="103" t="s">
        <v>0</v>
      </c>
      <c r="G2" s="96"/>
      <c r="H2" s="96"/>
      <c r="I2" s="96"/>
      <c r="J2" s="96"/>
      <c r="K2" s="96"/>
      <c r="L2" s="96"/>
      <c r="M2" s="96"/>
      <c r="N2" s="104"/>
      <c r="O2" s="109" t="s">
        <v>46</v>
      </c>
      <c r="P2" s="104"/>
      <c r="Q2" s="20"/>
      <c r="R2" s="20"/>
      <c r="S2" s="20"/>
      <c r="T2" s="20"/>
      <c r="U2" s="20"/>
    </row>
    <row r="3" spans="1:21" ht="15.75" customHeight="1">
      <c r="A3" s="20"/>
      <c r="B3" s="63"/>
      <c r="C3" s="97"/>
      <c r="D3" s="98"/>
      <c r="E3" s="97"/>
      <c r="F3" s="63"/>
      <c r="G3" s="98"/>
      <c r="H3" s="98"/>
      <c r="I3" s="98"/>
      <c r="J3" s="98"/>
      <c r="K3" s="98"/>
      <c r="L3" s="98"/>
      <c r="M3" s="98"/>
      <c r="N3" s="105"/>
      <c r="O3" s="97"/>
      <c r="P3" s="105"/>
      <c r="Q3" s="20"/>
      <c r="R3" s="20"/>
      <c r="S3" s="20"/>
      <c r="T3" s="20"/>
      <c r="U3" s="20"/>
    </row>
    <row r="4" spans="1:21" ht="15.75" customHeight="1" thickBot="1">
      <c r="A4" s="20"/>
      <c r="B4" s="63"/>
      <c r="C4" s="97"/>
      <c r="D4" s="98"/>
      <c r="E4" s="97"/>
      <c r="F4" s="106"/>
      <c r="G4" s="107"/>
      <c r="H4" s="107"/>
      <c r="I4" s="107"/>
      <c r="J4" s="107"/>
      <c r="K4" s="107"/>
      <c r="L4" s="107"/>
      <c r="M4" s="107"/>
      <c r="N4" s="108"/>
      <c r="O4" s="97"/>
      <c r="P4" s="105"/>
      <c r="Q4" s="20"/>
      <c r="R4" s="20"/>
      <c r="S4" s="20"/>
      <c r="T4" s="20"/>
      <c r="U4" s="20"/>
    </row>
    <row r="5" spans="1:21" ht="15.75" customHeight="1">
      <c r="A5" s="20"/>
      <c r="B5" s="63"/>
      <c r="C5" s="97"/>
      <c r="D5" s="98"/>
      <c r="E5" s="99"/>
      <c r="F5" s="113" t="s">
        <v>1</v>
      </c>
      <c r="G5" s="98"/>
      <c r="H5" s="98"/>
      <c r="I5" s="98"/>
      <c r="J5" s="98"/>
      <c r="K5" s="98"/>
      <c r="L5" s="98"/>
      <c r="M5" s="98"/>
      <c r="N5" s="99"/>
      <c r="O5" s="110"/>
      <c r="P5" s="105"/>
      <c r="Q5" s="20"/>
      <c r="R5" s="20"/>
      <c r="S5" s="20"/>
      <c r="T5" s="20"/>
      <c r="U5" s="28"/>
    </row>
    <row r="6" spans="1:21" ht="15.75" customHeight="1" thickBot="1">
      <c r="A6" s="20"/>
      <c r="B6" s="100"/>
      <c r="C6" s="101"/>
      <c r="D6" s="101"/>
      <c r="E6" s="102"/>
      <c r="F6" s="111"/>
      <c r="G6" s="101"/>
      <c r="H6" s="101"/>
      <c r="I6" s="101"/>
      <c r="J6" s="101"/>
      <c r="K6" s="101"/>
      <c r="L6" s="101"/>
      <c r="M6" s="101"/>
      <c r="N6" s="102"/>
      <c r="O6" s="111"/>
      <c r="P6" s="112"/>
      <c r="Q6" s="20"/>
      <c r="R6" s="20"/>
      <c r="S6" s="20"/>
      <c r="T6" s="20"/>
      <c r="U6" s="28"/>
    </row>
    <row r="7" spans="1:21" ht="15.75" customHeight="1">
      <c r="A7" s="20"/>
      <c r="B7" s="114" t="s">
        <v>2</v>
      </c>
      <c r="C7" s="115"/>
      <c r="D7" s="116"/>
      <c r="E7" s="116"/>
      <c r="F7" s="116"/>
      <c r="G7" s="116"/>
      <c r="H7" s="116"/>
      <c r="I7" s="116"/>
      <c r="J7" s="116"/>
      <c r="K7" s="116"/>
      <c r="L7" s="116"/>
      <c r="M7" s="116"/>
      <c r="N7" s="116"/>
      <c r="O7" s="116"/>
      <c r="P7" s="117"/>
      <c r="Q7" s="20"/>
      <c r="R7" s="20"/>
      <c r="S7" s="20"/>
      <c r="T7" s="20"/>
      <c r="U7" s="28"/>
    </row>
    <row r="8" spans="1:21" ht="15.75" customHeight="1" thickBot="1">
      <c r="A8" s="20"/>
      <c r="B8" s="100"/>
      <c r="C8" s="101"/>
      <c r="D8" s="101"/>
      <c r="E8" s="101"/>
      <c r="F8" s="101"/>
      <c r="G8" s="101"/>
      <c r="H8" s="101"/>
      <c r="I8" s="101"/>
      <c r="J8" s="101"/>
      <c r="K8" s="101"/>
      <c r="L8" s="101"/>
      <c r="M8" s="101"/>
      <c r="N8" s="101"/>
      <c r="O8" s="101"/>
      <c r="P8" s="112"/>
      <c r="Q8" s="20"/>
      <c r="R8" s="20"/>
      <c r="S8" s="20"/>
      <c r="T8" s="20"/>
      <c r="U8" s="28"/>
    </row>
    <row r="9" spans="1:21" ht="15.75" customHeight="1">
      <c r="A9" s="20"/>
      <c r="B9" s="118" t="s">
        <v>3</v>
      </c>
      <c r="C9" s="119"/>
      <c r="D9" s="116"/>
      <c r="E9" s="116"/>
      <c r="F9" s="116"/>
      <c r="G9" s="116"/>
      <c r="H9" s="116"/>
      <c r="I9" s="116"/>
      <c r="J9" s="116"/>
      <c r="K9" s="116"/>
      <c r="L9" s="116"/>
      <c r="M9" s="116"/>
      <c r="N9" s="116"/>
      <c r="O9" s="116"/>
      <c r="P9" s="117"/>
      <c r="Q9" s="20"/>
      <c r="R9" s="20"/>
      <c r="S9" s="20"/>
      <c r="T9" s="20"/>
      <c r="U9" s="28"/>
    </row>
    <row r="10" spans="1:21" ht="15.75" customHeight="1" thickBot="1">
      <c r="A10" s="20"/>
      <c r="B10" s="100"/>
      <c r="C10" s="101"/>
      <c r="D10" s="101"/>
      <c r="E10" s="101"/>
      <c r="F10" s="101"/>
      <c r="G10" s="101"/>
      <c r="H10" s="101"/>
      <c r="I10" s="101"/>
      <c r="J10" s="101"/>
      <c r="K10" s="101"/>
      <c r="L10" s="101"/>
      <c r="M10" s="101"/>
      <c r="N10" s="101"/>
      <c r="O10" s="101"/>
      <c r="P10" s="112"/>
      <c r="Q10" s="20"/>
      <c r="R10" s="20"/>
      <c r="S10" s="20"/>
      <c r="T10" s="20"/>
      <c r="U10" s="28"/>
    </row>
    <row r="11" spans="1:21" ht="27.75" customHeight="1">
      <c r="A11" s="20"/>
      <c r="B11" s="120" t="s">
        <v>4</v>
      </c>
      <c r="C11" s="141" t="s">
        <v>67</v>
      </c>
      <c r="D11" s="142"/>
      <c r="E11" s="142"/>
      <c r="F11" s="142"/>
      <c r="G11" s="143"/>
      <c r="H11" s="180" t="s">
        <v>89</v>
      </c>
      <c r="I11" s="181"/>
      <c r="J11" s="181"/>
      <c r="K11" s="182"/>
      <c r="L11" s="186">
        <v>1</v>
      </c>
      <c r="M11" s="128" t="s">
        <v>74</v>
      </c>
      <c r="N11" s="129"/>
      <c r="O11" s="129"/>
      <c r="P11" s="130"/>
      <c r="Q11" s="20"/>
      <c r="R11" s="20"/>
      <c r="S11" s="20"/>
      <c r="T11" s="20"/>
      <c r="U11" s="28"/>
    </row>
    <row r="12" spans="1:21" ht="15.75" customHeight="1">
      <c r="A12" s="20"/>
      <c r="B12" s="121"/>
      <c r="C12" s="144"/>
      <c r="D12" s="145"/>
      <c r="E12" s="145"/>
      <c r="F12" s="145"/>
      <c r="G12" s="146"/>
      <c r="H12" s="183"/>
      <c r="I12" s="184"/>
      <c r="J12" s="184"/>
      <c r="K12" s="185"/>
      <c r="L12" s="187"/>
      <c r="M12" s="131" t="s">
        <v>66</v>
      </c>
      <c r="N12" s="132"/>
      <c r="O12" s="132"/>
      <c r="P12" s="133"/>
      <c r="Q12" s="20"/>
      <c r="R12" s="20"/>
      <c r="S12" s="20"/>
      <c r="T12" s="20"/>
      <c r="U12" s="28"/>
    </row>
    <row r="13" spans="1:21" ht="15.75" customHeight="1">
      <c r="A13" s="20"/>
      <c r="B13" s="2" t="s">
        <v>5</v>
      </c>
      <c r="C13" s="3"/>
      <c r="D13" s="147">
        <v>64</v>
      </c>
      <c r="E13" s="148"/>
      <c r="F13" s="148"/>
      <c r="G13" s="149"/>
      <c r="H13" s="150" t="s">
        <v>6</v>
      </c>
      <c r="I13" s="151"/>
      <c r="J13" s="151"/>
      <c r="K13" s="152"/>
      <c r="L13" s="134">
        <v>1630592</v>
      </c>
      <c r="M13" s="132"/>
      <c r="N13" s="132"/>
      <c r="O13" s="132"/>
      <c r="P13" s="133"/>
      <c r="Q13" s="20"/>
      <c r="R13" s="20"/>
      <c r="S13" s="20"/>
      <c r="T13" s="20"/>
      <c r="U13" s="20"/>
    </row>
    <row r="14" spans="1:21" ht="21.75" customHeight="1" thickBot="1">
      <c r="A14" s="20"/>
      <c r="B14" s="135" t="s">
        <v>55</v>
      </c>
      <c r="C14" s="136"/>
      <c r="D14" s="137"/>
      <c r="E14" s="137"/>
      <c r="F14" s="137"/>
      <c r="G14" s="137"/>
      <c r="H14" s="137"/>
      <c r="I14" s="137"/>
      <c r="J14" s="153"/>
      <c r="K14" s="135" t="s">
        <v>50</v>
      </c>
      <c r="L14" s="136"/>
      <c r="M14" s="137"/>
      <c r="N14" s="137"/>
      <c r="O14" s="137"/>
      <c r="P14" s="137"/>
      <c r="Q14" s="20"/>
      <c r="R14" s="20"/>
      <c r="S14" s="20"/>
      <c r="T14" s="20"/>
      <c r="U14" s="20"/>
    </row>
    <row r="15" spans="1:21" ht="17.25" customHeight="1" thickBot="1">
      <c r="A15" s="20"/>
      <c r="B15" s="154" t="s">
        <v>7</v>
      </c>
      <c r="C15" s="155"/>
      <c r="D15" s="156"/>
      <c r="E15" s="156"/>
      <c r="F15" s="156"/>
      <c r="G15" s="156"/>
      <c r="H15" s="156"/>
      <c r="I15" s="156"/>
      <c r="J15" s="157"/>
      <c r="K15" s="138" t="s">
        <v>68</v>
      </c>
      <c r="L15" s="139"/>
      <c r="M15" s="139"/>
      <c r="N15" s="139"/>
      <c r="O15" s="139"/>
      <c r="P15" s="140"/>
      <c r="Q15" s="35"/>
      <c r="R15" s="35"/>
      <c r="S15" s="35"/>
      <c r="T15" s="20"/>
      <c r="U15" s="28"/>
    </row>
    <row r="16" spans="1:21" ht="46.5" customHeight="1">
      <c r="A16" s="20"/>
      <c r="B16" s="122" t="s">
        <v>65</v>
      </c>
      <c r="C16" s="123"/>
      <c r="D16" s="124"/>
      <c r="E16" s="124"/>
      <c r="F16" s="124"/>
      <c r="G16" s="124"/>
      <c r="H16" s="124"/>
      <c r="I16" s="124"/>
      <c r="J16" s="124"/>
      <c r="K16" s="124"/>
      <c r="L16" s="124"/>
      <c r="M16" s="124"/>
      <c r="N16" s="124"/>
      <c r="O16" s="125"/>
      <c r="P16" s="126" t="s">
        <v>26</v>
      </c>
      <c r="Q16" s="20"/>
      <c r="R16" s="20"/>
      <c r="S16" s="20"/>
      <c r="T16" s="20"/>
      <c r="U16" s="28"/>
    </row>
    <row r="17" spans="1:22" s="1" customFormat="1" ht="21" customHeight="1">
      <c r="A17" s="20"/>
      <c r="B17" s="50" t="s">
        <v>27</v>
      </c>
      <c r="C17" s="51"/>
      <c r="D17" s="51"/>
      <c r="E17" s="51"/>
      <c r="F17" s="46" t="s">
        <v>8</v>
      </c>
      <c r="G17" s="47"/>
      <c r="H17" s="47"/>
      <c r="I17" s="48"/>
      <c r="J17" s="49" t="s">
        <v>9</v>
      </c>
      <c r="K17" s="48"/>
      <c r="L17" s="49" t="s">
        <v>10</v>
      </c>
      <c r="M17" s="47"/>
      <c r="N17" s="47"/>
      <c r="O17" s="47"/>
      <c r="P17" s="127"/>
      <c r="Q17" s="20"/>
      <c r="R17" s="20"/>
      <c r="S17" s="20"/>
      <c r="T17" s="20"/>
      <c r="U17" s="20"/>
      <c r="V17" s="34"/>
    </row>
    <row r="18" spans="1:22" ht="345.75" customHeight="1">
      <c r="A18" s="20"/>
      <c r="B18" s="74" t="s">
        <v>56</v>
      </c>
      <c r="C18" s="75"/>
      <c r="D18" s="76"/>
      <c r="E18" s="77"/>
      <c r="F18" s="40" t="s">
        <v>76</v>
      </c>
      <c r="G18" s="67"/>
      <c r="H18" s="67"/>
      <c r="I18" s="68"/>
      <c r="J18" s="42" t="s">
        <v>52</v>
      </c>
      <c r="K18" s="43"/>
      <c r="L18" s="40" t="s">
        <v>69</v>
      </c>
      <c r="M18" s="67"/>
      <c r="N18" s="67"/>
      <c r="O18" s="67"/>
      <c r="P18" s="24">
        <v>3</v>
      </c>
      <c r="Q18" s="20"/>
      <c r="R18" s="20"/>
      <c r="S18" s="20"/>
      <c r="T18" s="20"/>
      <c r="U18" s="20"/>
      <c r="V18" s="34" t="s">
        <v>53</v>
      </c>
    </row>
    <row r="19" spans="1:22" ht="327" customHeight="1">
      <c r="A19" s="20"/>
      <c r="B19" s="74" t="s">
        <v>57</v>
      </c>
      <c r="C19" s="75"/>
      <c r="D19" s="76"/>
      <c r="E19" s="77"/>
      <c r="F19" s="40" t="s">
        <v>77</v>
      </c>
      <c r="G19" s="65"/>
      <c r="H19" s="65"/>
      <c r="I19" s="66"/>
      <c r="J19" s="42" t="s">
        <v>52</v>
      </c>
      <c r="K19" s="43"/>
      <c r="L19" s="40" t="s">
        <v>69</v>
      </c>
      <c r="M19" s="67"/>
      <c r="N19" s="67"/>
      <c r="O19" s="67"/>
      <c r="P19" s="24">
        <v>3</v>
      </c>
      <c r="Q19" s="20"/>
      <c r="R19" s="20"/>
      <c r="S19" s="20"/>
      <c r="T19" s="20"/>
      <c r="U19" s="20"/>
      <c r="V19" s="34" t="s">
        <v>54</v>
      </c>
    </row>
    <row r="20" spans="1:22" ht="324.75" customHeight="1">
      <c r="A20" s="20"/>
      <c r="B20" s="74" t="s">
        <v>58</v>
      </c>
      <c r="C20" s="75"/>
      <c r="D20" s="76"/>
      <c r="E20" s="77"/>
      <c r="F20" s="40" t="s">
        <v>78</v>
      </c>
      <c r="G20" s="65"/>
      <c r="H20" s="65"/>
      <c r="I20" s="66"/>
      <c r="J20" s="42" t="s">
        <v>52</v>
      </c>
      <c r="K20" s="43"/>
      <c r="L20" s="40" t="s">
        <v>69</v>
      </c>
      <c r="M20" s="67"/>
      <c r="N20" s="67"/>
      <c r="O20" s="67"/>
      <c r="P20" s="24">
        <v>3</v>
      </c>
      <c r="Q20" s="20"/>
      <c r="R20" s="20"/>
      <c r="S20" s="20"/>
      <c r="T20" s="20"/>
      <c r="U20" s="20"/>
      <c r="V20" s="34" t="s">
        <v>52</v>
      </c>
    </row>
    <row r="21" spans="1:21" ht="202.5" customHeight="1">
      <c r="A21" s="20"/>
      <c r="B21" s="74" t="s">
        <v>59</v>
      </c>
      <c r="C21" s="75"/>
      <c r="D21" s="76"/>
      <c r="E21" s="77"/>
      <c r="F21" s="40" t="s">
        <v>79</v>
      </c>
      <c r="G21" s="65"/>
      <c r="H21" s="65"/>
      <c r="I21" s="66"/>
      <c r="J21" s="42" t="s">
        <v>52</v>
      </c>
      <c r="K21" s="43"/>
      <c r="L21" s="40" t="s">
        <v>69</v>
      </c>
      <c r="M21" s="67"/>
      <c r="N21" s="67"/>
      <c r="O21" s="67"/>
      <c r="P21" s="24">
        <v>3</v>
      </c>
      <c r="Q21" s="20"/>
      <c r="R21" s="20"/>
      <c r="S21" s="20"/>
      <c r="T21" s="20"/>
      <c r="U21" s="20"/>
    </row>
    <row r="22" spans="1:21" ht="349.5" customHeight="1">
      <c r="A22" s="20"/>
      <c r="B22" s="74" t="s">
        <v>60</v>
      </c>
      <c r="C22" s="75"/>
      <c r="D22" s="76"/>
      <c r="E22" s="77"/>
      <c r="F22" s="40" t="s">
        <v>80</v>
      </c>
      <c r="G22" s="65"/>
      <c r="H22" s="65"/>
      <c r="I22" s="66"/>
      <c r="J22" s="42" t="s">
        <v>52</v>
      </c>
      <c r="K22" s="43"/>
      <c r="L22" s="40" t="s">
        <v>69</v>
      </c>
      <c r="M22" s="67"/>
      <c r="N22" s="67"/>
      <c r="O22" s="67"/>
      <c r="P22" s="24">
        <v>3</v>
      </c>
      <c r="Q22" s="20"/>
      <c r="R22" s="20"/>
      <c r="S22" s="20"/>
      <c r="T22" s="20"/>
      <c r="U22" s="20"/>
    </row>
    <row r="23" spans="1:21" ht="408.75" customHeight="1">
      <c r="A23" s="20"/>
      <c r="B23" s="74" t="s">
        <v>61</v>
      </c>
      <c r="C23" s="75"/>
      <c r="D23" s="76"/>
      <c r="E23" s="77"/>
      <c r="F23" s="40" t="s">
        <v>81</v>
      </c>
      <c r="G23" s="65"/>
      <c r="H23" s="65"/>
      <c r="I23" s="66"/>
      <c r="J23" s="42" t="s">
        <v>52</v>
      </c>
      <c r="K23" s="43"/>
      <c r="L23" s="40" t="s">
        <v>69</v>
      </c>
      <c r="M23" s="67"/>
      <c r="N23" s="67"/>
      <c r="O23" s="67"/>
      <c r="P23" s="24">
        <v>3</v>
      </c>
      <c r="Q23" s="20"/>
      <c r="R23" s="20"/>
      <c r="S23" s="20"/>
      <c r="T23" s="20"/>
      <c r="U23" s="20"/>
    </row>
    <row r="24" spans="1:21" ht="184.5" customHeight="1">
      <c r="A24" s="20"/>
      <c r="B24" s="74" t="s">
        <v>62</v>
      </c>
      <c r="C24" s="75"/>
      <c r="D24" s="76"/>
      <c r="E24" s="77"/>
      <c r="F24" s="40" t="s">
        <v>82</v>
      </c>
      <c r="G24" s="65"/>
      <c r="H24" s="65"/>
      <c r="I24" s="66"/>
      <c r="J24" s="42" t="s">
        <v>54</v>
      </c>
      <c r="K24" s="43"/>
      <c r="L24" s="40" t="s">
        <v>83</v>
      </c>
      <c r="M24" s="67"/>
      <c r="N24" s="67"/>
      <c r="O24" s="67"/>
      <c r="P24" s="24">
        <v>2</v>
      </c>
      <c r="Q24" s="20"/>
      <c r="R24" s="20"/>
      <c r="S24" s="20"/>
      <c r="T24" s="20"/>
      <c r="U24" s="20"/>
    </row>
    <row r="25" spans="1:21" ht="21" customHeight="1" thickBot="1">
      <c r="A25" s="20"/>
      <c r="B25" s="85"/>
      <c r="C25" s="86"/>
      <c r="D25" s="86"/>
      <c r="E25" s="86"/>
      <c r="F25" s="86"/>
      <c r="G25" s="86"/>
      <c r="H25" s="86"/>
      <c r="I25" s="86"/>
      <c r="J25" s="86"/>
      <c r="K25" s="86"/>
      <c r="L25" s="86"/>
      <c r="M25" s="86"/>
      <c r="N25" s="86"/>
      <c r="O25" s="87"/>
      <c r="P25" s="36">
        <f>(SUM(P18:P24)*100)/21</f>
        <v>95.23809523809524</v>
      </c>
      <c r="Q25" s="20"/>
      <c r="R25" s="20"/>
      <c r="S25" s="20"/>
      <c r="T25" s="20"/>
      <c r="U25" s="20"/>
    </row>
    <row r="26" spans="1:21" ht="15.75" customHeight="1">
      <c r="A26" s="20"/>
      <c r="B26" s="88" t="s">
        <v>11</v>
      </c>
      <c r="C26" s="89"/>
      <c r="D26" s="89"/>
      <c r="E26" s="89"/>
      <c r="F26" s="89"/>
      <c r="G26" s="89"/>
      <c r="H26" s="89"/>
      <c r="I26" s="89"/>
      <c r="J26" s="89"/>
      <c r="K26" s="89"/>
      <c r="L26" s="89"/>
      <c r="M26" s="89"/>
      <c r="N26" s="89"/>
      <c r="O26" s="90"/>
      <c r="P26" s="78" t="s">
        <v>26</v>
      </c>
      <c r="Q26" s="20"/>
      <c r="R26" s="20"/>
      <c r="S26" s="20"/>
      <c r="T26" s="20"/>
      <c r="U26" s="20"/>
    </row>
    <row r="27" spans="1:21" ht="15.75" customHeight="1" thickBot="1">
      <c r="A27" s="20"/>
      <c r="B27" s="91"/>
      <c r="C27" s="92"/>
      <c r="D27" s="92"/>
      <c r="E27" s="92"/>
      <c r="F27" s="92"/>
      <c r="G27" s="92"/>
      <c r="H27" s="92"/>
      <c r="I27" s="92"/>
      <c r="J27" s="92"/>
      <c r="K27" s="92"/>
      <c r="L27" s="92"/>
      <c r="M27" s="92"/>
      <c r="N27" s="92"/>
      <c r="O27" s="93"/>
      <c r="P27" s="79"/>
      <c r="Q27" s="20"/>
      <c r="R27" s="20"/>
      <c r="S27" s="20"/>
      <c r="T27" s="20"/>
      <c r="U27" s="20"/>
    </row>
    <row r="28" spans="1:21" ht="15.75" customHeight="1">
      <c r="A28" s="20"/>
      <c r="B28" s="52" t="s">
        <v>27</v>
      </c>
      <c r="C28" s="53"/>
      <c r="D28" s="53"/>
      <c r="E28" s="53"/>
      <c r="F28" s="81" t="s">
        <v>8</v>
      </c>
      <c r="G28" s="82"/>
      <c r="H28" s="82"/>
      <c r="I28" s="83"/>
      <c r="J28" s="84" t="s">
        <v>9</v>
      </c>
      <c r="K28" s="83"/>
      <c r="L28" s="84" t="s">
        <v>10</v>
      </c>
      <c r="M28" s="82"/>
      <c r="N28" s="82"/>
      <c r="O28" s="82"/>
      <c r="P28" s="80"/>
      <c r="Q28" s="20"/>
      <c r="R28" s="20"/>
      <c r="S28" s="20"/>
      <c r="T28" s="20"/>
      <c r="U28" s="20"/>
    </row>
    <row r="29" spans="1:21" ht="69.75" customHeight="1">
      <c r="A29" s="20"/>
      <c r="B29" s="54" t="s">
        <v>12</v>
      </c>
      <c r="C29" s="55"/>
      <c r="D29" s="55"/>
      <c r="E29" s="56"/>
      <c r="F29" s="40"/>
      <c r="G29" s="44"/>
      <c r="H29" s="44"/>
      <c r="I29" s="45"/>
      <c r="J29" s="42" t="s">
        <v>53</v>
      </c>
      <c r="K29" s="43"/>
      <c r="L29" s="40" t="s">
        <v>75</v>
      </c>
      <c r="M29" s="41"/>
      <c r="N29" s="41"/>
      <c r="O29" s="41"/>
      <c r="P29" s="25">
        <v>1</v>
      </c>
      <c r="Q29" s="20"/>
      <c r="R29" s="20"/>
      <c r="S29" s="20"/>
      <c r="T29" s="20"/>
      <c r="U29" s="20"/>
    </row>
    <row r="30" spans="1:21" ht="181.5" customHeight="1">
      <c r="A30" s="20"/>
      <c r="B30" s="74" t="s">
        <v>13</v>
      </c>
      <c r="C30" s="75"/>
      <c r="D30" s="76"/>
      <c r="E30" s="77"/>
      <c r="F30" s="40" t="s">
        <v>84</v>
      </c>
      <c r="G30" s="67"/>
      <c r="H30" s="67"/>
      <c r="I30" s="68"/>
      <c r="J30" s="42" t="s">
        <v>54</v>
      </c>
      <c r="K30" s="43"/>
      <c r="L30" s="40" t="s">
        <v>70</v>
      </c>
      <c r="M30" s="67"/>
      <c r="N30" s="67"/>
      <c r="O30" s="67"/>
      <c r="P30" s="25">
        <v>2</v>
      </c>
      <c r="Q30" s="20"/>
      <c r="R30" s="20"/>
      <c r="S30" s="20"/>
      <c r="T30" s="20"/>
      <c r="U30" s="20"/>
    </row>
    <row r="31" spans="1:21" ht="231" customHeight="1">
      <c r="A31" s="20"/>
      <c r="B31" s="62" t="s">
        <v>14</v>
      </c>
      <c r="C31" s="69" t="s">
        <v>15</v>
      </c>
      <c r="D31" s="69"/>
      <c r="E31" s="69"/>
      <c r="F31" s="41" t="s">
        <v>85</v>
      </c>
      <c r="G31" s="67"/>
      <c r="H31" s="67"/>
      <c r="I31" s="68"/>
      <c r="J31" s="42" t="s">
        <v>52</v>
      </c>
      <c r="K31" s="43"/>
      <c r="L31" s="40" t="s">
        <v>69</v>
      </c>
      <c r="M31" s="65"/>
      <c r="N31" s="65"/>
      <c r="O31" s="65"/>
      <c r="P31" s="25">
        <v>3</v>
      </c>
      <c r="Q31" s="20"/>
      <c r="R31" s="20"/>
      <c r="S31" s="20"/>
      <c r="T31" s="20"/>
      <c r="U31" s="20"/>
    </row>
    <row r="32" spans="1:21" ht="102.75" customHeight="1">
      <c r="A32" s="20"/>
      <c r="B32" s="63"/>
      <c r="C32" s="70" t="s">
        <v>42</v>
      </c>
      <c r="D32" s="69"/>
      <c r="E32" s="69"/>
      <c r="F32" s="41" t="s">
        <v>71</v>
      </c>
      <c r="G32" s="65"/>
      <c r="H32" s="65"/>
      <c r="I32" s="66"/>
      <c r="J32" s="42" t="s">
        <v>54</v>
      </c>
      <c r="K32" s="43"/>
      <c r="L32" s="40" t="s">
        <v>72</v>
      </c>
      <c r="M32" s="65"/>
      <c r="N32" s="65"/>
      <c r="O32" s="65"/>
      <c r="P32" s="25">
        <v>2</v>
      </c>
      <c r="Q32" s="20"/>
      <c r="R32" s="20"/>
      <c r="S32" s="20"/>
      <c r="T32" s="20"/>
      <c r="U32" s="20"/>
    </row>
    <row r="33" spans="1:21" ht="409.5" customHeight="1">
      <c r="A33" s="20"/>
      <c r="B33" s="63"/>
      <c r="C33" s="69" t="s">
        <v>16</v>
      </c>
      <c r="D33" s="69"/>
      <c r="E33" s="69"/>
      <c r="F33" s="41" t="s">
        <v>86</v>
      </c>
      <c r="G33" s="67"/>
      <c r="H33" s="67"/>
      <c r="I33" s="68"/>
      <c r="J33" s="42" t="s">
        <v>54</v>
      </c>
      <c r="K33" s="43"/>
      <c r="L33" s="178" t="s">
        <v>87</v>
      </c>
      <c r="M33" s="179"/>
      <c r="N33" s="179"/>
      <c r="O33" s="179"/>
      <c r="P33" s="25">
        <v>2</v>
      </c>
      <c r="Q33" s="20"/>
      <c r="R33" s="20"/>
      <c r="S33" s="20"/>
      <c r="T33" s="20"/>
      <c r="U33" s="20"/>
    </row>
    <row r="34" spans="1:21" ht="108.75" customHeight="1">
      <c r="A34" s="20"/>
      <c r="B34" s="64"/>
      <c r="C34" s="71" t="s">
        <v>17</v>
      </c>
      <c r="D34" s="72"/>
      <c r="E34" s="73"/>
      <c r="F34" s="40"/>
      <c r="G34" s="67"/>
      <c r="H34" s="67"/>
      <c r="I34" s="68"/>
      <c r="J34" s="42" t="s">
        <v>9</v>
      </c>
      <c r="K34" s="43"/>
      <c r="L34" s="40" t="s">
        <v>75</v>
      </c>
      <c r="M34" s="67"/>
      <c r="N34" s="67"/>
      <c r="O34" s="67"/>
      <c r="P34" s="25">
        <v>1</v>
      </c>
      <c r="Q34" s="20"/>
      <c r="R34" s="20"/>
      <c r="S34" s="20"/>
      <c r="T34" s="20"/>
      <c r="U34" s="20"/>
    </row>
    <row r="35" spans="1:21" ht="28.5" customHeight="1" thickBot="1">
      <c r="A35" s="20"/>
      <c r="B35" s="175"/>
      <c r="C35" s="176"/>
      <c r="D35" s="176"/>
      <c r="E35" s="176"/>
      <c r="F35" s="176"/>
      <c r="G35" s="176"/>
      <c r="H35" s="176"/>
      <c r="I35" s="176"/>
      <c r="J35" s="176"/>
      <c r="K35" s="176"/>
      <c r="L35" s="176"/>
      <c r="M35" s="176"/>
      <c r="N35" s="176"/>
      <c r="O35" s="177"/>
      <c r="P35" s="26">
        <f>(SUM(P29:P34)*100)/18</f>
        <v>61.111111111111114</v>
      </c>
      <c r="Q35" s="20"/>
      <c r="R35" s="20"/>
      <c r="S35" s="20"/>
      <c r="T35" s="20"/>
      <c r="U35" s="20"/>
    </row>
    <row r="36" spans="1:21" ht="30.75" customHeight="1">
      <c r="A36" s="20"/>
      <c r="B36" s="191" t="s">
        <v>18</v>
      </c>
      <c r="C36" s="192"/>
      <c r="D36" s="192"/>
      <c r="E36" s="192"/>
      <c r="F36" s="192"/>
      <c r="G36" s="192"/>
      <c r="H36" s="192"/>
      <c r="I36" s="192"/>
      <c r="J36" s="192"/>
      <c r="K36" s="192"/>
      <c r="L36" s="192"/>
      <c r="M36" s="192"/>
      <c r="N36" s="192"/>
      <c r="O36" s="193"/>
      <c r="P36" s="190" t="s">
        <v>26</v>
      </c>
      <c r="Q36" s="20"/>
      <c r="R36" s="20"/>
      <c r="S36" s="20"/>
      <c r="T36" s="20"/>
      <c r="U36" s="20"/>
    </row>
    <row r="37" spans="1:21" ht="15.75" customHeight="1">
      <c r="A37" s="20"/>
      <c r="B37" s="57"/>
      <c r="C37" s="58"/>
      <c r="D37" s="58"/>
      <c r="E37" s="58"/>
      <c r="F37" s="81" t="s">
        <v>8</v>
      </c>
      <c r="G37" s="82"/>
      <c r="H37" s="82"/>
      <c r="I37" s="83"/>
      <c r="J37" s="84" t="s">
        <v>9</v>
      </c>
      <c r="K37" s="83"/>
      <c r="L37" s="84" t="s">
        <v>10</v>
      </c>
      <c r="M37" s="82"/>
      <c r="N37" s="82"/>
      <c r="O37" s="82"/>
      <c r="P37" s="80"/>
      <c r="Q37" s="20"/>
      <c r="R37" s="20"/>
      <c r="S37" s="20"/>
      <c r="T37" s="20"/>
      <c r="U37" s="20"/>
    </row>
    <row r="38" spans="1:21" ht="170.25" customHeight="1">
      <c r="A38" s="20"/>
      <c r="B38" s="59" t="s">
        <v>19</v>
      </c>
      <c r="C38" s="60"/>
      <c r="D38" s="60"/>
      <c r="E38" s="61"/>
      <c r="F38" s="40" t="s">
        <v>88</v>
      </c>
      <c r="G38" s="44"/>
      <c r="H38" s="44"/>
      <c r="I38" s="45"/>
      <c r="J38" s="42" t="s">
        <v>9</v>
      </c>
      <c r="K38" s="43"/>
      <c r="L38" s="40" t="s">
        <v>69</v>
      </c>
      <c r="M38" s="41"/>
      <c r="N38" s="41"/>
      <c r="O38" s="41"/>
      <c r="P38" s="25">
        <v>3</v>
      </c>
      <c r="Q38" s="20"/>
      <c r="R38" s="20"/>
      <c r="S38" s="20"/>
      <c r="T38" s="20"/>
      <c r="U38" s="20"/>
    </row>
    <row r="39" spans="1:21" ht="93" customHeight="1">
      <c r="A39" s="20"/>
      <c r="B39" s="74" t="s">
        <v>20</v>
      </c>
      <c r="C39" s="75"/>
      <c r="D39" s="76"/>
      <c r="E39" s="77"/>
      <c r="F39" s="194"/>
      <c r="G39" s="65"/>
      <c r="H39" s="65"/>
      <c r="I39" s="66"/>
      <c r="J39" s="42" t="s">
        <v>53</v>
      </c>
      <c r="K39" s="43"/>
      <c r="L39" s="40" t="s">
        <v>75</v>
      </c>
      <c r="M39" s="67"/>
      <c r="N39" s="67"/>
      <c r="O39" s="67"/>
      <c r="P39" s="25">
        <v>1</v>
      </c>
      <c r="Q39" s="20"/>
      <c r="R39" s="20"/>
      <c r="S39" s="20"/>
      <c r="T39" s="20"/>
      <c r="U39" s="20"/>
    </row>
    <row r="40" spans="1:21" ht="84.75" customHeight="1">
      <c r="A40" s="20"/>
      <c r="B40" s="74" t="s">
        <v>21</v>
      </c>
      <c r="C40" s="75"/>
      <c r="D40" s="76"/>
      <c r="E40" s="77"/>
      <c r="F40" s="40"/>
      <c r="G40" s="67"/>
      <c r="H40" s="67"/>
      <c r="I40" s="68"/>
      <c r="J40" s="42" t="s">
        <v>53</v>
      </c>
      <c r="K40" s="43"/>
      <c r="L40" s="40" t="s">
        <v>75</v>
      </c>
      <c r="M40" s="67"/>
      <c r="N40" s="67"/>
      <c r="O40" s="67"/>
      <c r="P40" s="25">
        <v>1</v>
      </c>
      <c r="Q40" s="20"/>
      <c r="R40" s="20"/>
      <c r="S40" s="20"/>
      <c r="T40" s="20"/>
      <c r="U40" s="20"/>
    </row>
    <row r="41" spans="1:21" ht="93" customHeight="1">
      <c r="A41" s="20"/>
      <c r="B41" s="74" t="s">
        <v>22</v>
      </c>
      <c r="C41" s="75"/>
      <c r="D41" s="76"/>
      <c r="E41" s="77"/>
      <c r="F41" s="164"/>
      <c r="G41" s="165"/>
      <c r="H41" s="165"/>
      <c r="I41" s="166"/>
      <c r="J41" s="42" t="s">
        <v>53</v>
      </c>
      <c r="K41" s="43"/>
      <c r="L41" s="167" t="s">
        <v>75</v>
      </c>
      <c r="M41" s="168"/>
      <c r="N41" s="168"/>
      <c r="O41" s="168"/>
      <c r="P41" s="25">
        <v>1</v>
      </c>
      <c r="Q41" s="20"/>
      <c r="R41" s="20"/>
      <c r="S41" s="20"/>
      <c r="T41" s="20"/>
      <c r="U41" s="20"/>
    </row>
    <row r="42" spans="1:21" ht="96.75" customHeight="1">
      <c r="A42" s="20"/>
      <c r="B42" s="189" t="s">
        <v>25</v>
      </c>
      <c r="C42" s="75"/>
      <c r="D42" s="76"/>
      <c r="E42" s="77"/>
      <c r="F42" s="164"/>
      <c r="G42" s="165"/>
      <c r="H42" s="165"/>
      <c r="I42" s="166"/>
      <c r="J42" s="42" t="s">
        <v>53</v>
      </c>
      <c r="K42" s="43"/>
      <c r="L42" s="40" t="s">
        <v>75</v>
      </c>
      <c r="M42" s="67"/>
      <c r="N42" s="67"/>
      <c r="O42" s="67"/>
      <c r="P42" s="25">
        <v>1</v>
      </c>
      <c r="Q42" s="20"/>
      <c r="R42" s="20"/>
      <c r="S42" s="20"/>
      <c r="T42" s="20"/>
      <c r="U42" s="20"/>
    </row>
    <row r="43" spans="1:21" ht="24" customHeight="1" thickBot="1">
      <c r="A43" s="20"/>
      <c r="B43" s="169"/>
      <c r="C43" s="170"/>
      <c r="D43" s="170"/>
      <c r="E43" s="170"/>
      <c r="F43" s="170"/>
      <c r="G43" s="170"/>
      <c r="H43" s="170"/>
      <c r="I43" s="170"/>
      <c r="J43" s="170"/>
      <c r="K43" s="170"/>
      <c r="L43" s="170"/>
      <c r="M43" s="170"/>
      <c r="N43" s="170"/>
      <c r="O43" s="171"/>
      <c r="P43" s="26">
        <f>(SUM(P38:P42)*100)/15</f>
        <v>46.666666666666664</v>
      </c>
      <c r="Q43" s="20"/>
      <c r="R43" s="20"/>
      <c r="S43" s="20"/>
      <c r="T43" s="20"/>
      <c r="U43" s="20"/>
    </row>
    <row r="44" spans="1:21" ht="27.75" customHeight="1">
      <c r="A44" s="20"/>
      <c r="B44" s="172" t="s">
        <v>23</v>
      </c>
      <c r="C44" s="173"/>
      <c r="D44" s="173"/>
      <c r="E44" s="173"/>
      <c r="F44" s="173"/>
      <c r="G44" s="173"/>
      <c r="H44" s="173"/>
      <c r="I44" s="173"/>
      <c r="J44" s="173"/>
      <c r="K44" s="173"/>
      <c r="L44" s="173"/>
      <c r="M44" s="173"/>
      <c r="N44" s="173"/>
      <c r="O44" s="174"/>
      <c r="P44" s="126" t="s">
        <v>26</v>
      </c>
      <c r="Q44" s="20"/>
      <c r="R44" s="20"/>
      <c r="S44" s="20"/>
      <c r="T44" s="20"/>
      <c r="U44" s="20"/>
    </row>
    <row r="45" spans="1:21" ht="15.75" customHeight="1">
      <c r="A45" s="20"/>
      <c r="B45" s="161" t="s">
        <v>28</v>
      </c>
      <c r="C45" s="162"/>
      <c r="D45" s="162"/>
      <c r="E45" s="163"/>
      <c r="F45" s="81" t="s">
        <v>8</v>
      </c>
      <c r="G45" s="82"/>
      <c r="H45" s="82"/>
      <c r="I45" s="83"/>
      <c r="J45" s="84" t="s">
        <v>9</v>
      </c>
      <c r="K45" s="83"/>
      <c r="L45" s="84" t="s">
        <v>10</v>
      </c>
      <c r="M45" s="82"/>
      <c r="N45" s="82"/>
      <c r="O45" s="82"/>
      <c r="P45" s="188"/>
      <c r="Q45" s="20"/>
      <c r="R45" s="20"/>
      <c r="S45" s="20"/>
      <c r="T45" s="20"/>
      <c r="U45" s="20"/>
    </row>
    <row r="46" spans="1:21" ht="55.5" customHeight="1">
      <c r="A46" s="20"/>
      <c r="B46" s="54" t="s">
        <v>24</v>
      </c>
      <c r="C46" s="55"/>
      <c r="D46" s="55"/>
      <c r="E46" s="56"/>
      <c r="F46" s="158"/>
      <c r="G46" s="159"/>
      <c r="H46" s="159"/>
      <c r="I46" s="160"/>
      <c r="J46" s="42" t="s">
        <v>9</v>
      </c>
      <c r="K46" s="43"/>
      <c r="L46" s="40" t="s">
        <v>75</v>
      </c>
      <c r="M46" s="67"/>
      <c r="N46" s="67"/>
      <c r="O46" s="67"/>
      <c r="P46" s="23">
        <v>1</v>
      </c>
      <c r="Q46" s="20"/>
      <c r="R46" s="20"/>
      <c r="S46" s="20"/>
      <c r="T46" s="20"/>
      <c r="U46" s="20"/>
    </row>
    <row r="47" spans="1:21" ht="18" customHeight="1" thickBot="1">
      <c r="A47" s="20"/>
      <c r="B47" s="37"/>
      <c r="C47" s="38"/>
      <c r="D47" s="38"/>
      <c r="E47" s="38"/>
      <c r="F47" s="38"/>
      <c r="G47" s="38"/>
      <c r="H47" s="38"/>
      <c r="I47" s="38"/>
      <c r="J47" s="38"/>
      <c r="K47" s="38"/>
      <c r="L47" s="38"/>
      <c r="M47" s="38"/>
      <c r="N47" s="38"/>
      <c r="O47" s="39"/>
      <c r="P47" s="27">
        <f>(P46*100)/3</f>
        <v>33.333333333333336</v>
      </c>
      <c r="Q47" s="20"/>
      <c r="R47" s="20"/>
      <c r="S47" s="20"/>
      <c r="T47" s="20"/>
      <c r="U47" s="20"/>
    </row>
    <row r="48" spans="1:21" ht="15.75" customHeight="1">
      <c r="A48" s="20"/>
      <c r="B48" s="20"/>
      <c r="C48" s="20"/>
      <c r="D48" s="20"/>
      <c r="E48" s="20"/>
      <c r="F48" s="20"/>
      <c r="G48" s="20"/>
      <c r="H48" s="20"/>
      <c r="I48" s="20"/>
      <c r="J48" s="20"/>
      <c r="K48" s="20"/>
      <c r="L48" s="20"/>
      <c r="M48" s="20"/>
      <c r="N48" s="20"/>
      <c r="O48" s="20"/>
      <c r="P48" s="20"/>
      <c r="Q48" s="20"/>
      <c r="R48" s="20"/>
      <c r="S48" s="20"/>
      <c r="T48" s="20"/>
      <c r="U48" s="20"/>
    </row>
    <row r="49" spans="1:21" ht="15.75" customHeight="1">
      <c r="A49" s="20"/>
      <c r="B49" s="20"/>
      <c r="C49" s="20"/>
      <c r="D49" s="20"/>
      <c r="E49" s="20"/>
      <c r="F49" s="20"/>
      <c r="G49" s="20"/>
      <c r="H49" s="20"/>
      <c r="I49" s="20"/>
      <c r="J49" s="20"/>
      <c r="K49" s="20"/>
      <c r="L49" s="20"/>
      <c r="M49" s="20"/>
      <c r="N49" s="20"/>
      <c r="O49" s="20"/>
      <c r="P49" s="20"/>
      <c r="Q49" s="20"/>
      <c r="R49" s="20"/>
      <c r="S49" s="20"/>
      <c r="T49" s="20"/>
      <c r="U49" s="20"/>
    </row>
    <row r="50" spans="1:21" ht="15.75" customHeight="1">
      <c r="A50" s="20"/>
      <c r="B50" s="20"/>
      <c r="C50" s="20"/>
      <c r="D50" s="20"/>
      <c r="E50" s="20"/>
      <c r="F50" s="20"/>
      <c r="G50" s="20"/>
      <c r="H50" s="20"/>
      <c r="I50" s="20"/>
      <c r="J50" s="20"/>
      <c r="K50" s="20"/>
      <c r="L50" s="20"/>
      <c r="M50" s="20"/>
      <c r="N50" s="20"/>
      <c r="O50" s="20"/>
      <c r="P50" s="20"/>
      <c r="Q50" s="20"/>
      <c r="R50" s="20"/>
      <c r="S50" s="20"/>
      <c r="T50" s="20"/>
      <c r="U50" s="20"/>
    </row>
    <row r="51" spans="1:21" ht="15.75" customHeight="1">
      <c r="A51" s="20"/>
      <c r="B51" s="20"/>
      <c r="C51" s="20"/>
      <c r="D51" s="20"/>
      <c r="E51" s="20"/>
      <c r="F51" s="20"/>
      <c r="G51" s="20"/>
      <c r="H51" s="20"/>
      <c r="I51" s="20"/>
      <c r="J51" s="20"/>
      <c r="K51" s="20"/>
      <c r="L51" s="20"/>
      <c r="M51" s="20"/>
      <c r="N51" s="20"/>
      <c r="O51" s="20"/>
      <c r="P51" s="20"/>
      <c r="Q51" s="20"/>
      <c r="R51" s="20"/>
      <c r="S51" s="20"/>
      <c r="T51" s="20"/>
      <c r="U51" s="20"/>
    </row>
    <row r="52" spans="1:21" ht="15.75" customHeight="1">
      <c r="A52" s="20"/>
      <c r="B52" s="20"/>
      <c r="C52" s="20"/>
      <c r="D52" s="20"/>
      <c r="E52" s="20"/>
      <c r="F52" s="20"/>
      <c r="G52" s="20"/>
      <c r="H52" s="20"/>
      <c r="I52" s="20"/>
      <c r="J52" s="20"/>
      <c r="K52" s="20"/>
      <c r="L52" s="20"/>
      <c r="M52" s="20"/>
      <c r="N52" s="20"/>
      <c r="O52" s="20"/>
      <c r="P52" s="20"/>
      <c r="Q52" s="20"/>
      <c r="R52" s="20"/>
      <c r="S52" s="20"/>
      <c r="T52" s="20"/>
      <c r="U52" s="20"/>
    </row>
    <row r="53" spans="2:21" ht="15.75" customHeight="1">
      <c r="B53" s="20"/>
      <c r="C53" s="20"/>
      <c r="D53" s="20"/>
      <c r="E53" s="20"/>
      <c r="F53" s="20"/>
      <c r="G53" s="20"/>
      <c r="H53" s="20"/>
      <c r="I53" s="20"/>
      <c r="J53" s="20"/>
      <c r="K53" s="20"/>
      <c r="L53" s="20"/>
      <c r="M53" s="20"/>
      <c r="N53" s="20"/>
      <c r="O53" s="20"/>
      <c r="P53" s="20"/>
      <c r="Q53" s="20"/>
      <c r="R53" s="20"/>
      <c r="S53" s="20"/>
      <c r="T53" s="20"/>
      <c r="U53" s="20"/>
    </row>
    <row r="54" spans="2:21" ht="15.75" customHeight="1">
      <c r="B54" s="20"/>
      <c r="C54" s="20"/>
      <c r="D54" s="20"/>
      <c r="E54" s="20"/>
      <c r="F54" s="20"/>
      <c r="G54" s="20"/>
      <c r="H54" s="20"/>
      <c r="I54" s="20"/>
      <c r="J54" s="20"/>
      <c r="K54" s="20"/>
      <c r="L54" s="20"/>
      <c r="M54" s="20"/>
      <c r="N54" s="20"/>
      <c r="O54" s="20"/>
      <c r="P54" s="20"/>
      <c r="Q54" s="20"/>
      <c r="R54" s="20"/>
      <c r="S54" s="20"/>
      <c r="T54" s="20"/>
      <c r="U54" s="20"/>
    </row>
    <row r="55" spans="2:21" ht="15.75" customHeight="1">
      <c r="B55" s="20"/>
      <c r="C55" s="20"/>
      <c r="D55" s="20"/>
      <c r="E55" s="20"/>
      <c r="F55" s="20"/>
      <c r="G55" s="20"/>
      <c r="H55" s="20"/>
      <c r="I55" s="20"/>
      <c r="J55" s="20"/>
      <c r="K55" s="20"/>
      <c r="L55" s="20"/>
      <c r="M55" s="20"/>
      <c r="N55" s="20"/>
      <c r="O55" s="20"/>
      <c r="P55" s="20"/>
      <c r="Q55" s="20"/>
      <c r="R55" s="20"/>
      <c r="S55" s="20"/>
      <c r="T55" s="20"/>
      <c r="U55" s="20"/>
    </row>
    <row r="56" spans="2:21" ht="15.75" customHeight="1">
      <c r="B56" s="20"/>
      <c r="C56" s="20"/>
      <c r="D56" s="20"/>
      <c r="E56" s="20"/>
      <c r="F56" s="20"/>
      <c r="G56" s="20"/>
      <c r="H56" s="20"/>
      <c r="I56" s="20"/>
      <c r="J56" s="20"/>
      <c r="K56" s="20"/>
      <c r="L56" s="20"/>
      <c r="M56" s="20"/>
      <c r="N56" s="20"/>
      <c r="O56" s="20"/>
      <c r="P56" s="20"/>
      <c r="Q56" s="20"/>
      <c r="R56" s="20"/>
      <c r="S56" s="20"/>
      <c r="T56" s="20"/>
      <c r="U56" s="20"/>
    </row>
    <row r="57" spans="2:21" ht="15.75" customHeight="1">
      <c r="B57" s="20"/>
      <c r="C57" s="20"/>
      <c r="D57" s="20"/>
      <c r="E57" s="20"/>
      <c r="F57" s="20"/>
      <c r="G57" s="20"/>
      <c r="H57" s="20"/>
      <c r="I57" s="20"/>
      <c r="J57" s="20"/>
      <c r="K57" s="20"/>
      <c r="L57" s="20"/>
      <c r="M57" s="20"/>
      <c r="N57" s="20"/>
      <c r="O57" s="20"/>
      <c r="P57" s="20"/>
      <c r="Q57" s="20"/>
      <c r="R57" s="20"/>
      <c r="S57" s="20"/>
      <c r="T57" s="20"/>
      <c r="U57" s="20"/>
    </row>
    <row r="58" spans="2:21" ht="15.75" customHeight="1">
      <c r="B58" s="20"/>
      <c r="C58" s="20"/>
      <c r="D58" s="20"/>
      <c r="E58" s="20"/>
      <c r="F58" s="20"/>
      <c r="G58" s="20"/>
      <c r="H58" s="20"/>
      <c r="I58" s="20"/>
      <c r="J58" s="20"/>
      <c r="K58" s="20"/>
      <c r="L58" s="20"/>
      <c r="M58" s="20"/>
      <c r="N58" s="20"/>
      <c r="O58" s="20"/>
      <c r="P58" s="20"/>
      <c r="Q58" s="20"/>
      <c r="S58" s="20"/>
      <c r="T58" s="20"/>
      <c r="U58" s="20"/>
    </row>
    <row r="59" spans="2:19" ht="15.75" customHeight="1">
      <c r="B59" s="20"/>
      <c r="C59" s="20"/>
      <c r="D59" s="20"/>
      <c r="E59" s="20"/>
      <c r="F59" s="20"/>
      <c r="G59" s="20"/>
      <c r="H59" s="20"/>
      <c r="I59" s="20"/>
      <c r="J59" s="20"/>
      <c r="K59" s="20"/>
      <c r="L59" s="20"/>
      <c r="M59" s="20"/>
      <c r="N59" s="20"/>
      <c r="O59" s="20"/>
      <c r="P59" s="20"/>
      <c r="Q59" s="20"/>
      <c r="S59" s="20"/>
    </row>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sheetData>
  <sheetProtection sheet="1" objects="1" scenarios="1"/>
  <protectedRanges>
    <protectedRange sqref="V17:V19" name="Rango1"/>
  </protectedRanges>
  <mergeCells count="124">
    <mergeCell ref="B35:O35"/>
    <mergeCell ref="J32:K32"/>
    <mergeCell ref="L32:O32"/>
    <mergeCell ref="L33:O33"/>
    <mergeCell ref="L34:O34"/>
    <mergeCell ref="H11:K12"/>
    <mergeCell ref="L11:L12"/>
    <mergeCell ref="P44:P45"/>
    <mergeCell ref="F45:I45"/>
    <mergeCell ref="B42:E42"/>
    <mergeCell ref="P36:P37"/>
    <mergeCell ref="J37:K37"/>
    <mergeCell ref="B36:O36"/>
    <mergeCell ref="F37:I37"/>
    <mergeCell ref="L37:O37"/>
    <mergeCell ref="F39:I39"/>
    <mergeCell ref="J39:K39"/>
    <mergeCell ref="L39:O39"/>
    <mergeCell ref="J40:K40"/>
    <mergeCell ref="L40:O40"/>
    <mergeCell ref="F40:I40"/>
    <mergeCell ref="B39:E39"/>
    <mergeCell ref="B40:E40"/>
    <mergeCell ref="F19:I19"/>
    <mergeCell ref="F46:I46"/>
    <mergeCell ref="J46:K46"/>
    <mergeCell ref="L46:O46"/>
    <mergeCell ref="B45:E45"/>
    <mergeCell ref="B46:E46"/>
    <mergeCell ref="F41:I41"/>
    <mergeCell ref="J41:K41"/>
    <mergeCell ref="L41:O41"/>
    <mergeCell ref="F42:I42"/>
    <mergeCell ref="J42:K42"/>
    <mergeCell ref="J45:K45"/>
    <mergeCell ref="L45:O45"/>
    <mergeCell ref="L42:O42"/>
    <mergeCell ref="B43:O43"/>
    <mergeCell ref="B44:O44"/>
    <mergeCell ref="B41:E41"/>
    <mergeCell ref="F31:I31"/>
    <mergeCell ref="J31:K31"/>
    <mergeCell ref="L31:O31"/>
    <mergeCell ref="F29:I29"/>
    <mergeCell ref="J29:K29"/>
    <mergeCell ref="F30:I30"/>
    <mergeCell ref="J30:K30"/>
    <mergeCell ref="L30:O30"/>
    <mergeCell ref="L29:O29"/>
    <mergeCell ref="L13:P13"/>
    <mergeCell ref="K14:P14"/>
    <mergeCell ref="K15:P15"/>
    <mergeCell ref="B18:E18"/>
    <mergeCell ref="F18:I18"/>
    <mergeCell ref="J18:K18"/>
    <mergeCell ref="L18:O18"/>
    <mergeCell ref="C11:G12"/>
    <mergeCell ref="D13:G13"/>
    <mergeCell ref="H13:K13"/>
    <mergeCell ref="B14:J14"/>
    <mergeCell ref="B15:J15"/>
    <mergeCell ref="B2:E6"/>
    <mergeCell ref="F2:N4"/>
    <mergeCell ref="O2:P6"/>
    <mergeCell ref="F5:N6"/>
    <mergeCell ref="B7:P8"/>
    <mergeCell ref="B9:P10"/>
    <mergeCell ref="B11:B12"/>
    <mergeCell ref="B24:E24"/>
    <mergeCell ref="F24:I24"/>
    <mergeCell ref="L24:O24"/>
    <mergeCell ref="J19:K19"/>
    <mergeCell ref="L19:O19"/>
    <mergeCell ref="L20:O20"/>
    <mergeCell ref="L21:O21"/>
    <mergeCell ref="B19:E19"/>
    <mergeCell ref="B20:E20"/>
    <mergeCell ref="F20:I20"/>
    <mergeCell ref="J20:K20"/>
    <mergeCell ref="B21:E21"/>
    <mergeCell ref="F21:I21"/>
    <mergeCell ref="B16:O16"/>
    <mergeCell ref="P16:P17"/>
    <mergeCell ref="M11:P11"/>
    <mergeCell ref="M12:P12"/>
    <mergeCell ref="P26:P28"/>
    <mergeCell ref="F28:I28"/>
    <mergeCell ref="J28:K28"/>
    <mergeCell ref="L28:O28"/>
    <mergeCell ref="J23:K23"/>
    <mergeCell ref="L23:O23"/>
    <mergeCell ref="B22:E22"/>
    <mergeCell ref="F22:I22"/>
    <mergeCell ref="J22:K22"/>
    <mergeCell ref="L22:O22"/>
    <mergeCell ref="F23:I23"/>
    <mergeCell ref="B23:E23"/>
    <mergeCell ref="B25:O25"/>
    <mergeCell ref="B26:O27"/>
    <mergeCell ref="J24:K24"/>
    <mergeCell ref="B47:O47"/>
    <mergeCell ref="L38:O38"/>
    <mergeCell ref="J38:K38"/>
    <mergeCell ref="F38:I38"/>
    <mergeCell ref="F17:I17"/>
    <mergeCell ref="J17:K17"/>
    <mergeCell ref="L17:O17"/>
    <mergeCell ref="B17:E17"/>
    <mergeCell ref="B28:E28"/>
    <mergeCell ref="B29:E29"/>
    <mergeCell ref="B37:E37"/>
    <mergeCell ref="B38:E38"/>
    <mergeCell ref="B31:B34"/>
    <mergeCell ref="F32:I32"/>
    <mergeCell ref="F33:I33"/>
    <mergeCell ref="J33:K33"/>
    <mergeCell ref="F34:I34"/>
    <mergeCell ref="J34:K34"/>
    <mergeCell ref="J21:K21"/>
    <mergeCell ref="C31:E31"/>
    <mergeCell ref="C32:E32"/>
    <mergeCell ref="C33:E33"/>
    <mergeCell ref="C34:E34"/>
    <mergeCell ref="B30:E30"/>
  </mergeCells>
  <conditionalFormatting sqref="P38:P42 P29:P34 P18:P24">
    <cfRule type="colorScale" priority="5" dxfId="0">
      <colorScale>
        <cfvo type="formula" val="1"/>
        <cfvo type="formula" val="2"/>
        <cfvo type="formula" val="3"/>
        <color rgb="FFFF0000"/>
        <color rgb="FFFFFF00"/>
        <color theme="9"/>
      </colorScale>
    </cfRule>
  </conditionalFormatting>
  <conditionalFormatting sqref="P46">
    <cfRule type="colorScale" priority="11" dxfId="0">
      <colorScale>
        <cfvo type="formula" val="1"/>
        <cfvo type="formula" val="2"/>
        <cfvo type="formula" val="3"/>
        <color rgb="FFFF0000"/>
        <color rgb="FFFFFF00"/>
        <color theme="9"/>
      </colorScale>
    </cfRule>
  </conditionalFormatting>
  <conditionalFormatting sqref="P39:P42">
    <cfRule type="colorScale" priority="1" dxfId="0">
      <colorScale>
        <cfvo type="num" val="1"/>
        <cfvo type="num" val="2"/>
        <cfvo type="num" val="3"/>
        <color rgb="FFFF0000"/>
        <color rgb="FFFFFF00"/>
        <color theme="9" tint="-0.24997000396251678"/>
      </colorScale>
    </cfRule>
  </conditionalFormatting>
  <conditionalFormatting sqref="P38:P42">
    <cfRule type="colorScale" priority="63" dxfId="0">
      <colorScale>
        <cfvo type="min" val="0"/>
        <cfvo type="percentile" val="50"/>
        <cfvo type="max"/>
        <color rgb="FFF8696B"/>
        <color rgb="FFFFEB84"/>
        <color rgb="FF63BE7B"/>
      </colorScale>
    </cfRule>
  </conditionalFormatting>
  <conditionalFormatting sqref="P29:P34">
    <cfRule type="colorScale" priority="74" dxfId="0">
      <colorScale>
        <cfvo type="min" val="0"/>
        <cfvo type="percentile" val="50"/>
        <cfvo type="max"/>
        <color rgb="FFF8696B"/>
        <color rgb="FFFFEB84"/>
        <color rgb="FF63BE7B"/>
      </colorScale>
    </cfRule>
  </conditionalFormatting>
  <conditionalFormatting sqref="P18:P24">
    <cfRule type="colorScale" priority="76" dxfId="0">
      <colorScale>
        <cfvo type="num" val="1"/>
        <cfvo type="num" val="2"/>
        <cfvo type="num" val="3"/>
        <color rgb="FFFF0000"/>
        <color rgb="FFFFFF00"/>
        <color theme="9" tint="-0.24997000396251678"/>
      </colorScale>
    </cfRule>
    <cfRule type="colorScale" priority="77" dxfId="0">
      <colorScale>
        <cfvo type="min" val="0"/>
        <cfvo type="num" val="2"/>
        <cfvo type="max"/>
        <color rgb="FFFF0000"/>
        <color rgb="FFFFFF00"/>
        <color theme="9" tint="-0.24997000396251678"/>
      </colorScale>
    </cfRule>
    <cfRule type="colorScale" priority="78" dxfId="0">
      <colorScale>
        <cfvo type="num" val="1"/>
        <cfvo type="num" val="1"/>
        <cfvo type="num" val="3"/>
        <color rgb="FFF8696B"/>
        <color rgb="FFFFEB84"/>
        <color rgb="FF63BE7B"/>
      </colorScale>
    </cfRule>
  </conditionalFormatting>
  <dataValidations count="1">
    <dataValidation type="list" allowBlank="1" showInputMessage="1" showErrorMessage="1" sqref="J46:K46 J18:K24 J29:K34 J38:K42">
      <formula1>$V$18:$V$20</formula1>
    </dataValidation>
  </dataValidations>
  <printOptions/>
  <pageMargins left="0.7" right="0.7" top="0.75" bottom="0.75" header="0" footer="0"/>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R28"/>
  <sheetViews>
    <sheetView zoomScale="80" zoomScaleNormal="80" zoomScalePageLayoutView="0" workbookViewId="0" topLeftCell="A1">
      <selection activeCell="O6" sqref="O6"/>
    </sheetView>
  </sheetViews>
  <sheetFormatPr defaultColWidth="11.4453125" defaultRowHeight="15" customHeight="1"/>
  <cols>
    <col min="1" max="1" width="2.10546875" style="0" customWidth="1"/>
    <col min="2" max="2" width="6.4453125" style="0" customWidth="1"/>
    <col min="3" max="3" width="4.10546875" style="0" customWidth="1"/>
    <col min="4" max="4" width="8.4453125" style="0" customWidth="1"/>
    <col min="5" max="5" width="18.4453125" style="0" customWidth="1"/>
    <col min="6" max="6" width="16.5546875" style="0" customWidth="1"/>
    <col min="7" max="7" width="4.4453125" style="0" customWidth="1"/>
    <col min="8" max="8" width="37.5546875" style="0" customWidth="1"/>
    <col min="9" max="9" width="3.10546875" style="0" customWidth="1"/>
    <col min="10" max="10" width="4.4453125" style="0" customWidth="1"/>
    <col min="11" max="11" width="3.4453125" style="0" customWidth="1"/>
    <col min="12" max="12" width="16.4453125" style="0" customWidth="1"/>
    <col min="13" max="13" width="5.5546875" style="0" customWidth="1"/>
    <col min="14" max="14" width="3.4453125" style="0" customWidth="1"/>
    <col min="15" max="15" width="4.99609375" style="0" customWidth="1"/>
    <col min="16" max="16" width="3.4453125" style="0" customWidth="1"/>
    <col min="17" max="17" width="3.10546875" style="0" customWidth="1"/>
    <col min="18" max="23" width="10.5546875" style="0" customWidth="1"/>
  </cols>
  <sheetData>
    <row r="1" spans="1:18" s="1" customFormat="1" ht="15" customHeight="1" thickBot="1">
      <c r="A1" s="20"/>
      <c r="B1" s="20"/>
      <c r="C1" s="20"/>
      <c r="D1" s="20"/>
      <c r="E1" s="20"/>
      <c r="F1" s="20"/>
      <c r="G1" s="20"/>
      <c r="H1" s="20"/>
      <c r="I1" s="20"/>
      <c r="J1" s="20"/>
      <c r="K1" s="20"/>
      <c r="L1" s="20"/>
      <c r="M1" s="20"/>
      <c r="N1" s="20"/>
      <c r="O1" s="20"/>
      <c r="P1" s="20"/>
      <c r="Q1" s="20"/>
      <c r="R1" s="20"/>
    </row>
    <row r="2" spans="1:18" ht="15.75" customHeight="1" thickBot="1">
      <c r="A2" s="20"/>
      <c r="B2" s="207" t="s">
        <v>33</v>
      </c>
      <c r="C2" s="208"/>
      <c r="D2" s="208"/>
      <c r="E2" s="207" t="s">
        <v>32</v>
      </c>
      <c r="F2" s="217"/>
      <c r="G2" s="20"/>
      <c r="H2" s="8" t="s">
        <v>36</v>
      </c>
      <c r="I2" s="218" t="s">
        <v>34</v>
      </c>
      <c r="J2" s="219"/>
      <c r="K2" s="220"/>
      <c r="L2" s="7" t="s">
        <v>41</v>
      </c>
      <c r="M2" s="21"/>
      <c r="N2" s="20"/>
      <c r="O2" s="20"/>
      <c r="P2" s="20"/>
      <c r="Q2" s="20"/>
      <c r="R2" s="20"/>
    </row>
    <row r="3" spans="1:18" ht="15.75" customHeight="1">
      <c r="A3" s="20"/>
      <c r="B3" s="31" t="s">
        <v>45</v>
      </c>
      <c r="C3" s="5"/>
      <c r="D3" s="15" t="s">
        <v>29</v>
      </c>
      <c r="E3" s="211" t="s">
        <v>47</v>
      </c>
      <c r="F3" s="212"/>
      <c r="G3" s="20"/>
      <c r="H3" s="9" t="s">
        <v>37</v>
      </c>
      <c r="I3" s="221">
        <f>'Evaluación PDGRD'!P25</f>
        <v>95.23809523809524</v>
      </c>
      <c r="J3" s="222"/>
      <c r="K3" s="223"/>
      <c r="L3" s="14">
        <f>I3*25%</f>
        <v>23.80952380952381</v>
      </c>
      <c r="M3" s="22"/>
      <c r="N3" s="20"/>
      <c r="O3" s="20"/>
      <c r="P3" s="20"/>
      <c r="Q3" s="20"/>
      <c r="R3" s="20"/>
    </row>
    <row r="4" spans="1:18" ht="15.75" customHeight="1">
      <c r="A4" s="20"/>
      <c r="B4" s="32" t="s">
        <v>44</v>
      </c>
      <c r="C4" s="4"/>
      <c r="D4" s="16" t="s">
        <v>30</v>
      </c>
      <c r="E4" s="213" t="s">
        <v>48</v>
      </c>
      <c r="F4" s="214"/>
      <c r="G4" s="20"/>
      <c r="H4" s="10" t="s">
        <v>38</v>
      </c>
      <c r="I4" s="224">
        <f>'Evaluación PDGRD'!P35</f>
        <v>61.111111111111114</v>
      </c>
      <c r="J4" s="225"/>
      <c r="K4" s="226"/>
      <c r="L4" s="14">
        <f>I4*25%</f>
        <v>15.277777777777779</v>
      </c>
      <c r="M4" s="22"/>
      <c r="N4" s="20"/>
      <c r="O4" s="20"/>
      <c r="P4" s="20"/>
      <c r="Q4" s="20"/>
      <c r="R4" s="20"/>
    </row>
    <row r="5" spans="1:18" ht="15.75" customHeight="1" thickBot="1">
      <c r="A5" s="20"/>
      <c r="B5" s="33" t="s">
        <v>43</v>
      </c>
      <c r="C5" s="6"/>
      <c r="D5" s="17" t="s">
        <v>31</v>
      </c>
      <c r="E5" s="215" t="s">
        <v>49</v>
      </c>
      <c r="F5" s="216"/>
      <c r="G5" s="20"/>
      <c r="H5" s="11" t="s">
        <v>40</v>
      </c>
      <c r="I5" s="224">
        <f>'Evaluación PDGRD'!P43</f>
        <v>46.666666666666664</v>
      </c>
      <c r="J5" s="225"/>
      <c r="K5" s="226"/>
      <c r="L5" s="14">
        <f>I5*25%</f>
        <v>11.666666666666666</v>
      </c>
      <c r="M5" s="22"/>
      <c r="N5" s="20"/>
      <c r="O5" s="20"/>
      <c r="P5" s="20"/>
      <c r="Q5" s="20"/>
      <c r="R5" s="20"/>
    </row>
    <row r="6" spans="1:18" ht="15.75" customHeight="1" thickBot="1">
      <c r="A6" s="20"/>
      <c r="B6" s="20"/>
      <c r="C6" s="20"/>
      <c r="D6" s="20"/>
      <c r="E6" s="20"/>
      <c r="F6" s="20"/>
      <c r="G6" s="20"/>
      <c r="H6" s="12" t="s">
        <v>39</v>
      </c>
      <c r="I6" s="227">
        <f>'Evaluación PDGRD'!P47</f>
        <v>33.333333333333336</v>
      </c>
      <c r="J6" s="228"/>
      <c r="K6" s="229"/>
      <c r="L6" s="14">
        <f>I6*25%</f>
        <v>8.333333333333334</v>
      </c>
      <c r="M6" s="22"/>
      <c r="N6" s="20"/>
      <c r="O6" s="20"/>
      <c r="P6" s="20"/>
      <c r="Q6" s="20"/>
      <c r="R6" s="20"/>
    </row>
    <row r="7" spans="1:18" ht="15.75" customHeight="1" thickBot="1">
      <c r="A7" s="20"/>
      <c r="B7" s="20"/>
      <c r="C7" s="20"/>
      <c r="D7" s="20"/>
      <c r="E7" s="18" t="s">
        <v>63</v>
      </c>
      <c r="F7" s="29">
        <f>L7</f>
        <v>59.08730158730159</v>
      </c>
      <c r="G7" s="20"/>
      <c r="H7" s="21"/>
      <c r="I7" s="209" t="s">
        <v>35</v>
      </c>
      <c r="J7" s="210"/>
      <c r="K7" s="210"/>
      <c r="L7" s="13">
        <f>SUM(L3:L6)</f>
        <v>59.08730158730159</v>
      </c>
      <c r="M7" s="21"/>
      <c r="N7" s="20"/>
      <c r="O7" s="20"/>
      <c r="P7" s="20"/>
      <c r="Q7" s="20"/>
      <c r="R7" s="20"/>
    </row>
    <row r="8" spans="1:18" ht="15.75" customHeight="1" thickBot="1">
      <c r="A8" s="20"/>
      <c r="B8" s="20"/>
      <c r="C8" s="20"/>
      <c r="D8" s="20"/>
      <c r="E8" s="19" t="s">
        <v>64</v>
      </c>
      <c r="F8" s="30">
        <f>100-F7</f>
        <v>40.91269841269841</v>
      </c>
      <c r="G8" s="20"/>
      <c r="H8" s="20"/>
      <c r="I8" s="20"/>
      <c r="J8" s="20"/>
      <c r="K8" s="20"/>
      <c r="L8" s="20"/>
      <c r="M8" s="20"/>
      <c r="N8" s="20"/>
      <c r="O8" s="20"/>
      <c r="P8" s="20"/>
      <c r="Q8" s="20"/>
      <c r="R8" s="20"/>
    </row>
    <row r="9" spans="1:18" ht="15.75" customHeight="1">
      <c r="A9" s="20"/>
      <c r="B9" s="20"/>
      <c r="C9" s="20"/>
      <c r="D9" s="20"/>
      <c r="E9" s="20"/>
      <c r="F9" s="20"/>
      <c r="G9" s="20"/>
      <c r="M9" s="20"/>
      <c r="N9" s="20"/>
      <c r="O9" s="20"/>
      <c r="P9" s="20"/>
      <c r="Q9" s="20"/>
      <c r="R9" s="20"/>
    </row>
    <row r="10" spans="1:18" ht="15.75" customHeight="1">
      <c r="A10" s="20"/>
      <c r="G10" s="20"/>
      <c r="M10" s="20"/>
      <c r="N10" s="20"/>
      <c r="O10" s="20"/>
      <c r="P10" s="20"/>
      <c r="Q10" s="20"/>
      <c r="R10" s="20"/>
    </row>
    <row r="11" spans="1:18" ht="15.75" customHeight="1">
      <c r="A11" s="20"/>
      <c r="G11" s="20"/>
      <c r="M11" s="20"/>
      <c r="N11" s="20"/>
      <c r="O11" s="20"/>
      <c r="P11" s="20"/>
      <c r="Q11" s="20"/>
      <c r="R11" s="20"/>
    </row>
    <row r="12" spans="1:18" ht="15.75" customHeight="1">
      <c r="A12" s="20"/>
      <c r="G12" s="20"/>
      <c r="M12" s="20"/>
      <c r="N12" s="20"/>
      <c r="O12" s="20"/>
      <c r="P12" s="20"/>
      <c r="Q12" s="20"/>
      <c r="R12" s="20"/>
    </row>
    <row r="13" spans="1:18" ht="15.75" customHeight="1">
      <c r="A13" s="20"/>
      <c r="G13" s="20"/>
      <c r="M13" s="20"/>
      <c r="N13" s="20"/>
      <c r="O13" s="20"/>
      <c r="P13" s="20"/>
      <c r="Q13" s="20"/>
      <c r="R13" s="20"/>
    </row>
    <row r="14" spans="1:18" ht="15.75" customHeight="1">
      <c r="A14" s="20"/>
      <c r="G14" s="20"/>
      <c r="M14" s="20"/>
      <c r="N14" s="20"/>
      <c r="O14" s="20"/>
      <c r="P14" s="20"/>
      <c r="Q14" s="20"/>
      <c r="R14" s="20"/>
    </row>
    <row r="15" spans="1:18" ht="15.75" customHeight="1">
      <c r="A15" s="20"/>
      <c r="G15" s="20"/>
      <c r="M15" s="20"/>
      <c r="N15" s="20"/>
      <c r="O15" s="20"/>
      <c r="P15" s="20"/>
      <c r="Q15" s="20"/>
      <c r="R15" s="20"/>
    </row>
    <row r="16" spans="1:18" ht="15.75" customHeight="1">
      <c r="A16" s="20"/>
      <c r="G16" s="20"/>
      <c r="M16" s="20"/>
      <c r="N16" s="20"/>
      <c r="O16" s="20"/>
      <c r="P16" s="20"/>
      <c r="Q16" s="20"/>
      <c r="R16" s="20"/>
    </row>
    <row r="17" spans="1:18" ht="15.75" customHeight="1">
      <c r="A17" s="20"/>
      <c r="G17" s="20"/>
      <c r="M17" s="20"/>
      <c r="N17" s="20"/>
      <c r="O17" s="20"/>
      <c r="P17" s="20"/>
      <c r="Q17" s="20"/>
      <c r="R17" s="20"/>
    </row>
    <row r="18" spans="1:18" ht="15.75" customHeight="1">
      <c r="A18" s="20"/>
      <c r="G18" s="20"/>
      <c r="M18" s="20"/>
      <c r="N18" s="20"/>
      <c r="O18" s="20"/>
      <c r="P18" s="20"/>
      <c r="Q18" s="20"/>
      <c r="R18" s="20"/>
    </row>
    <row r="19" spans="1:18" ht="15.75" customHeight="1">
      <c r="A19" s="20"/>
      <c r="G19" s="20"/>
      <c r="M19" s="20"/>
      <c r="N19" s="20"/>
      <c r="O19" s="20"/>
      <c r="P19" s="20"/>
      <c r="Q19" s="20"/>
      <c r="R19" s="20"/>
    </row>
    <row r="20" spans="1:18" ht="15.75" customHeight="1">
      <c r="A20" s="20"/>
      <c r="G20" s="20"/>
      <c r="M20" s="20"/>
      <c r="N20" s="20"/>
      <c r="O20" s="20"/>
      <c r="P20" s="20"/>
      <c r="Q20" s="20"/>
      <c r="R20" s="20"/>
    </row>
    <row r="21" spans="1:18" ht="15.75" customHeight="1">
      <c r="A21" s="20"/>
      <c r="G21" s="20"/>
      <c r="M21" s="20"/>
      <c r="N21" s="20"/>
      <c r="O21" s="20"/>
      <c r="P21" s="20"/>
      <c r="Q21" s="20"/>
      <c r="R21" s="20"/>
    </row>
    <row r="22" spans="1:18" ht="15.75" customHeight="1">
      <c r="A22" s="20"/>
      <c r="G22" s="20"/>
      <c r="M22" s="20"/>
      <c r="N22" s="20"/>
      <c r="O22" s="20"/>
      <c r="P22" s="20"/>
      <c r="Q22" s="20"/>
      <c r="R22" s="20"/>
    </row>
    <row r="23" spans="1:18" ht="15.75" customHeight="1" thickBot="1">
      <c r="A23" s="20"/>
      <c r="B23" s="20"/>
      <c r="C23" s="20"/>
      <c r="D23" s="20"/>
      <c r="E23" s="20"/>
      <c r="F23" s="20"/>
      <c r="G23" s="20"/>
      <c r="H23" s="20"/>
      <c r="I23" s="20"/>
      <c r="J23" s="20"/>
      <c r="K23" s="20"/>
      <c r="L23" s="20"/>
      <c r="M23" s="20"/>
      <c r="N23" s="20"/>
      <c r="O23" s="20"/>
      <c r="P23" s="20"/>
      <c r="Q23" s="20"/>
      <c r="R23" s="20"/>
    </row>
    <row r="24" spans="1:18" ht="15.75" customHeight="1" thickBot="1">
      <c r="A24" s="20"/>
      <c r="B24" s="195" t="s">
        <v>51</v>
      </c>
      <c r="C24" s="196"/>
      <c r="D24" s="196"/>
      <c r="E24" s="196"/>
      <c r="F24" s="196"/>
      <c r="G24" s="196"/>
      <c r="H24" s="196"/>
      <c r="I24" s="196"/>
      <c r="J24" s="196"/>
      <c r="K24" s="196"/>
      <c r="L24" s="197"/>
      <c r="M24" s="20"/>
      <c r="N24" s="20"/>
      <c r="O24" s="20"/>
      <c r="P24" s="20"/>
      <c r="Q24" s="20"/>
      <c r="R24" s="20"/>
    </row>
    <row r="25" spans="2:12" ht="15.75" customHeight="1">
      <c r="B25" s="198" t="s">
        <v>73</v>
      </c>
      <c r="C25" s="199"/>
      <c r="D25" s="199"/>
      <c r="E25" s="199"/>
      <c r="F25" s="199"/>
      <c r="G25" s="199"/>
      <c r="H25" s="199"/>
      <c r="I25" s="199"/>
      <c r="J25" s="199"/>
      <c r="K25" s="199"/>
      <c r="L25" s="200"/>
    </row>
    <row r="26" spans="2:12" ht="15.75" customHeight="1">
      <c r="B26" s="201"/>
      <c r="C26" s="202"/>
      <c r="D26" s="202"/>
      <c r="E26" s="202"/>
      <c r="F26" s="202"/>
      <c r="G26" s="202"/>
      <c r="H26" s="202"/>
      <c r="I26" s="202"/>
      <c r="J26" s="202"/>
      <c r="K26" s="202"/>
      <c r="L26" s="203"/>
    </row>
    <row r="27" spans="2:12" ht="15.75" customHeight="1">
      <c r="B27" s="201"/>
      <c r="C27" s="202"/>
      <c r="D27" s="202"/>
      <c r="E27" s="202"/>
      <c r="F27" s="202"/>
      <c r="G27" s="202"/>
      <c r="H27" s="202"/>
      <c r="I27" s="202"/>
      <c r="J27" s="202"/>
      <c r="K27" s="202"/>
      <c r="L27" s="203"/>
    </row>
    <row r="28" spans="2:12" ht="30.75" customHeight="1" thickBot="1">
      <c r="B28" s="204"/>
      <c r="C28" s="205"/>
      <c r="D28" s="205"/>
      <c r="E28" s="205"/>
      <c r="F28" s="205"/>
      <c r="G28" s="205"/>
      <c r="H28" s="205"/>
      <c r="I28" s="205"/>
      <c r="J28" s="205"/>
      <c r="K28" s="205"/>
      <c r="L28" s="206"/>
    </row>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sheetProtection sheet="1" objects="1" scenarios="1"/>
  <mergeCells count="13">
    <mergeCell ref="B24:L24"/>
    <mergeCell ref="B25:L28"/>
    <mergeCell ref="B2:D2"/>
    <mergeCell ref="I7:K7"/>
    <mergeCell ref="E3:F3"/>
    <mergeCell ref="E4:F4"/>
    <mergeCell ref="E5:F5"/>
    <mergeCell ref="E2:F2"/>
    <mergeCell ref="I2:K2"/>
    <mergeCell ref="I3:K3"/>
    <mergeCell ref="I4:K4"/>
    <mergeCell ref="I5:K5"/>
    <mergeCell ref="I6:K6"/>
  </mergeCells>
  <printOptions/>
  <pageMargins left="0.7" right="0.7" top="0.75" bottom="0.75" header="0" footer="0"/>
  <pageSetup horizontalDpi="600" verticalDpi="60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dc:creator>
  <cp:keywords/>
  <dc:description/>
  <cp:lastModifiedBy>John</cp:lastModifiedBy>
  <dcterms:created xsi:type="dcterms:W3CDTF">2020-09-24T23:10:51Z</dcterms:created>
  <dcterms:modified xsi:type="dcterms:W3CDTF">2021-06-04T21:02:38Z</dcterms:modified>
  <cp:category/>
  <cp:version/>
  <cp:contentType/>
  <cp:contentStatus/>
</cp:coreProperties>
</file>