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Contratos Adjudicados" sheetId="1" r:id="rId1"/>
  </sheets>
  <definedNames>
    <definedName name="_xlnm._FilterDatabase" localSheetId="0" hidden="1">'Contratos Adjudicados'!$A$5:$J$31</definedName>
    <definedName name="_xlnm.Print_Area" localSheetId="0">'Contratos Adjudicados'!$A$1:$J$31</definedName>
  </definedNames>
  <calcPr fullCalcOnLoad="1"/>
</workbook>
</file>

<file path=xl/sharedStrings.xml><?xml version="1.0" encoding="utf-8"?>
<sst xmlns="http://schemas.openxmlformats.org/spreadsheetml/2006/main" count="140" uniqueCount="121">
  <si>
    <t>OBJETO</t>
  </si>
  <si>
    <t xml:space="preserve">FECHA ÚLTIMA ACTUALIZACIÓN: </t>
  </si>
  <si>
    <t>RESPONSABLE</t>
  </si>
  <si>
    <t>UNGRD-010-2020</t>
  </si>
  <si>
    <t>UNGRD-012-2020</t>
  </si>
  <si>
    <t>UNGRD-013-2020</t>
  </si>
  <si>
    <t>Prestar los servicios de apoyo a la gestión en las actividades administrativas requeridas en el marco de la implementación del sistema general de regalías</t>
  </si>
  <si>
    <t>GRUPO DE CONTRATACIÓN</t>
  </si>
  <si>
    <t>NÚMERO DE CONTRATO</t>
  </si>
  <si>
    <t>Prestar servicios profesionales a la UNGRD en el desarrollo de actividades de gestión de talento humano a través de la planeación, implementación, ejecución y seguimiento de las actividades relacionadas con el bienestar de los colaboradores de la entidad y el fortalecimiento institucional de la UNGRD.</t>
  </si>
  <si>
    <t>Prestar los servicios profesionales especializados a la Unidad Nacional para la Gestión del Riesgo – UNGRD, realizando la verificación revisión y pronunciamientos técnicos, financieros y metodológicos a los proyectos presentados por las entidades territoriales, con financiación del sistema general de Regalías – SGR.</t>
  </si>
  <si>
    <t>Prestar los servicios de Apoyo a la Gestión en las actividades administrativas requeridas en el marco de la implementación del sistema general de regalías.</t>
  </si>
  <si>
    <t>UNGRD-024-2020</t>
  </si>
  <si>
    <t>Prestar servicios profesionales al ordenador del gasto de la Unidad Nacional para la Gestión del Riesgo de Desastres – UNGRD, para realizar el manejo del sistema de gestión en Seguridad y Salud en el trabajo a partir de la promoción de la salud y prevención de las enfermedades para el mejoramiento de la calidad de vida de los colaboradores de la UNGRD, como entidad que coordina, asesora y dirige el SNGRD.</t>
  </si>
  <si>
    <t>UNGRD-027-2020</t>
  </si>
  <si>
    <t xml:space="preserve">Prestar servicios profesionales especializados al Grupo de Apoyo Financiero y Contable de la UNGRD en los procesos de presupuesto, contabilidad y tesorería de la UNGRD en el Sistema de Información Financiero - SIIF y en lo relacionado con el presupuesto Sistema General de Regalías - SPGR. </t>
  </si>
  <si>
    <t>UNGRD-028-2020</t>
  </si>
  <si>
    <t>Prestar los servicios profesionales especializados como Abogado a la Oficina Asesora Jurídica de la UNGRD, para acompañar y representar judicialmente a la Unidad Nacional para la Gestión del Riesgo de Desastres – UNGRD, con el fin de defender los intereses jurídicos de la Coordinadora del Sistema Nacional de Gestión del Riesgo de Desastres.</t>
  </si>
  <si>
    <t>UNGRD-029-2020</t>
  </si>
  <si>
    <t>UNGRD-031-2020</t>
  </si>
  <si>
    <t>UNGRD-032-2020</t>
  </si>
  <si>
    <t>Prestar los servicios profesionales especializados como abogado a la Oficina Asesora Jurídica de la UNGRD, para acompañar y representar judicialmente a la Unidad Nacional para la Gestión del Riesgo de Desastres- UNGRD, con el fin de defender los intereses jurídicos de la coordinadora del Sistema Nacional de la Gestión del Riesgo de Desastres.</t>
  </si>
  <si>
    <t>Prestar servicios profesionales especializados al ordenador del gasto de la UNGRD, realizando actividades de acompañamiento en los procesos de presupuesto, contabilidad y tesorería en lo relacionado con los recursos del Sistema General de Regalías – SPGR, en cumplimiento de los objetivos del SNGRD</t>
  </si>
  <si>
    <t>Prestar servicios profesionales a la Unidad Nacional para la Gestión del Riesgo de Desastres – UNGRD, en actividades relacionadas con la ejecución de planes y programas en el Grupo de Talento Humano.</t>
  </si>
  <si>
    <t>Prestar servicios profesionales a la Unidad Nacional para la Gestión del Riesgo de Desastres – UNGRD, para el desarrollo de las actividades administrativas en el marco de los procesos de planeación, seguimiento de las metas del Grupo de Talento Humano de la Unidad Nacional para la Gestión del Riesgo de Desastres como entidad que dirige, asesora y coordina el SNGRD.</t>
  </si>
  <si>
    <t>UNGRD-038-2020</t>
  </si>
  <si>
    <t>UNGRD-039-2020</t>
  </si>
  <si>
    <t>DIRECTORIO CONTRATISTAS DE PRESTACIÓN DE SERVICIOS PROFESIONALES Y DE APOYO A LA GESTIÓN
UNIDAD NACIONAL PARA LA GESTIÓN DEL RIESGO DE DESASTRES - UNGRD Vig. 2020</t>
  </si>
  <si>
    <t>FECHA DE INICIO</t>
  </si>
  <si>
    <t>FECHA DE TERMINACIÓN</t>
  </si>
  <si>
    <t>NOMBRE COMPLETO DEL CONTRATISTA</t>
  </si>
  <si>
    <t>DIEGO ARMANDO ZAMUDIO CASTRO</t>
  </si>
  <si>
    <t>GENIA LUCIA SÁNCHEZ</t>
  </si>
  <si>
    <t>ALVARO DE JESÚS GALVIS ARAGON</t>
  </si>
  <si>
    <t>ANDRES LEONARDO BRICEÑO MARÍN</t>
  </si>
  <si>
    <t>IVONNE XIMENA BOJACA</t>
  </si>
  <si>
    <t>GABRIEL ALFONSO BELTRAN RIVERO</t>
  </si>
  <si>
    <t>MARIA ALEJANDRA PAYAN</t>
  </si>
  <si>
    <t>SANDRA OLGA LUCIA LEÓN</t>
  </si>
  <si>
    <t>DIANA PAOLA RODRIGUEZ ZAMUDIO</t>
  </si>
  <si>
    <t xml:space="preserve">LADY PAOLA CUBIDES SUAREZ </t>
  </si>
  <si>
    <t>DIANA CRISTINA ACOSTA ROMERO</t>
  </si>
  <si>
    <t xml:space="preserve">No. </t>
  </si>
  <si>
    <t>CORREO ELECTRONICO</t>
  </si>
  <si>
    <t>DEPENDENCIA / AREA</t>
  </si>
  <si>
    <t>VALOR TOTAL  CONTRATO</t>
  </si>
  <si>
    <t>diego.zamudio@gestiondelriesgo.gov.co</t>
  </si>
  <si>
    <t>gabriel.beltran@gestiondelriesgo.gov.co</t>
  </si>
  <si>
    <t>Talento Humano</t>
  </si>
  <si>
    <t>Subdirección de Reducción del Riesgo</t>
  </si>
  <si>
    <t>andres.briceno@gestiondelriesgo.gov.co</t>
  </si>
  <si>
    <t>EXTENCIÓN</t>
  </si>
  <si>
    <t>alvaro.galvis@gestiondelriesgo.gov.co</t>
  </si>
  <si>
    <t>genia.sanchez@gestiondelriesgo.gov.co</t>
  </si>
  <si>
    <t>ivonne.bojaca@gestiondelriesgo.gov.co</t>
  </si>
  <si>
    <t>maria.payan@gestiondelriesgo.gov.co</t>
  </si>
  <si>
    <t>sandra.leon@gestiondelriesgo.gov.co</t>
  </si>
  <si>
    <t>diana.rodriguez@gestiondelriesgo.gov.co</t>
  </si>
  <si>
    <t>lady.cubides@gestiondelriesgo.gov.co</t>
  </si>
  <si>
    <t>diana.acosta@gestiondelriesgo.gov.co</t>
  </si>
  <si>
    <t>Grupo de Apoyo Financiero y Contable</t>
  </si>
  <si>
    <t>Oficina Asesora Jurídica</t>
  </si>
  <si>
    <t>La Unidad Nacional para la Gestión del Riesgo de Desastres - UNGRD, se permita indicar los datos de contacto: 
Avenida Calle 26 No. 92-32 Edificio Gold 4 - piso 2, Bogotá, Colombia
Código Postal: 111071
Horario de Atención: 8:00 a.m. a 5:00 p.m.
Teléfono Conmutador: +57(1) 5529696
Línea Gratuita: 01-8000-113200
Linea Anticorrupción : 01-8000-113200
Correo Institucional: contactenos@gestiondelriesgo.gov.co
Correo de notificaciones judiciales:
notificacionesjudiciales@gestiondelriesgo.gov.co</t>
  </si>
  <si>
    <t>UNGRD-046-2020</t>
  </si>
  <si>
    <t>UNGRD-047-2020</t>
  </si>
  <si>
    <t>FABIAN ANDRES OVIEDO OCAMPO</t>
  </si>
  <si>
    <t>Prestar los servicios profesionales en el Grupo de Apoyo Financiero y Contable de la Unidad Nacional para la Gestión del Riesgo de Desastres, realizando acompañamiento a los procesos de contabilidad y tesorería de la UNGRD en el Sistema de Información Financiera – SIIF</t>
  </si>
  <si>
    <t>Prestar los servicios profesionales especializados al Grupo de Apoyo Financiero y Contable de la UNGRD, realizando actividades de acompañamiento, seguimiento y control en la implementación del Sistema Integrado de Planeación y Gestión – SIPLAG.</t>
  </si>
  <si>
    <t>GERMÁN GARNICA GONZÁLEZ</t>
  </si>
  <si>
    <t>fabian.oviedo@gestiondelriesgo.gov.co</t>
  </si>
  <si>
    <t>german.garnica@gestiondelriesgo.gov.co</t>
  </si>
  <si>
    <t>UNGRD-055-2020</t>
  </si>
  <si>
    <t>UNGRD-056-2020</t>
  </si>
  <si>
    <t>UNGRD-057-2020</t>
  </si>
  <si>
    <t>UNGRD-058-2020</t>
  </si>
  <si>
    <t>UNGRD-061-2020</t>
  </si>
  <si>
    <t>UNGRD-062-2020</t>
  </si>
  <si>
    <t>UNGRD-063-2020</t>
  </si>
  <si>
    <t>UNGRD-065-2020</t>
  </si>
  <si>
    <t>UNGRD-067-2020</t>
  </si>
  <si>
    <t>Prestar servicios profesionales a la Unidad Nacional para la Gestión de Riesgo de Desastres - UNGRD, como Psicólogo para realizar acciones tendientes a la promoción de la salud de los colaboradores del SNGRD, en el marco de los procesos, planes y programas adelantados por el Grupo de Talento Humano.</t>
  </si>
  <si>
    <t>Prestar los servicios profesionales al Grupo de Cooperación Internacional y al ordenador del gasto de la UNGRD, realizando acompañamiento a la articulación con diferentes organismos de cooperación nacional e internacional, y al desarrollo de participación en eventos internacionales para el fortalecimiento de la política pública, en cumplimiento de los objetos de la UNGRD y del SNGRD</t>
  </si>
  <si>
    <t>Prestar los servicios de apoyo al Grupo de Cooperación Internacional y al ordenador del gasto de la UNGRD llevando a cabo actividades de apoyo relacionado con procesos de contratación en diferentes modalidades requeridas por la coordinación, así como en la identificación y estudio de las normas internacionales vigentes para la Gestión del Riesgo de Desastres</t>
  </si>
  <si>
    <t>Prestar los servicios profesionales al Grupo de Cooperación Internacional y al Ordenador del Gasto de la UNGRD en la gestión del relacionamiento y la cooperación internacional con actores multilaterales, así como contribuir a la gestión de donaciones y el componente internacional en materia de Gestión del Riesgo.</t>
  </si>
  <si>
    <t>Prestar servicios profesionales al ordenador del gasto de la Unidad Nacional para la Gestión Contractual - UNGRD, realizando actividades de acompañamiento jurídico al Grupo de Gestión Contractual</t>
  </si>
  <si>
    <t>Prestar los servicios profesionales especializados al ordenador del gasto de la Unidad Nacional para la Gestión del Riesgo de Desastres -UNGRD realizando actividades financieras y presupuestales, en procura de dar cumplimiento a los objetivos del sistema Nacional de Gestión del Riesgo de Desastres- SNGRD.</t>
  </si>
  <si>
    <t>Prestar servicios de apoyo a la gestión a la Unidad Nacional para la Gestión del Riesgo de Desastres – UNGRD, en actividades asistenciales y administrativas tendientes a la promoción de la salud en el marco del Sistema de Gestión de Seguridad y Salud en el Trabajo.</t>
  </si>
  <si>
    <t>Prestar los servicios profesionales especializados al ordenador del Gasto de la Unidad Nacional de Gestión del Riesgo de Desastres – UNGRD – realizando acompañamiento jurídico en el desarrollo de los objetivos del Sistema Nacional de Gestión del Riesgo.</t>
  </si>
  <si>
    <t>LAURA GARCÍA GONZALEZ</t>
  </si>
  <si>
    <t>laura.garcia@gestiondelriesgo.gov.co</t>
  </si>
  <si>
    <t>Grupo de Talento Humano</t>
  </si>
  <si>
    <t>CARLOS FELIPE MUÑOZ RODRIGUEZ</t>
  </si>
  <si>
    <t>carlos.munoz@gestiondelriesgo.gov.co</t>
  </si>
  <si>
    <t>Grupo de Cooperación Internacional</t>
  </si>
  <si>
    <t>MARIA NATHALIA MUÑOZ MOSQUERA</t>
  </si>
  <si>
    <t>maria.munoz@gestiondelriesgo.gov.co</t>
  </si>
  <si>
    <t>MARIA CLAUDIA MUÑOZ SENDOYA</t>
  </si>
  <si>
    <t>mariac.munoz@gestiondelriesgo.gov.co</t>
  </si>
  <si>
    <t>PAOLA ANDREA BERNAL ARIZA</t>
  </si>
  <si>
    <t>paola.bernal@gestiondelriesgo.gov.co</t>
  </si>
  <si>
    <t>Grupo de gestión Contractual</t>
  </si>
  <si>
    <t>KIARA COLOMBIA VELASQUEZ VARGAS</t>
  </si>
  <si>
    <t>kiara.velasquez@gestiondelriesgo.gov.co</t>
  </si>
  <si>
    <t>RAINER NARVAL NARANJO CHARRASQUIEL</t>
  </si>
  <si>
    <t>rainer.naranjo@gestiondelriesgo.gov.co</t>
  </si>
  <si>
    <t>Secretaria General</t>
  </si>
  <si>
    <t>JADDY MILENA RUIZ SEGURA</t>
  </si>
  <si>
    <t>jaddy.ruiz@gestiondelriesgo.gov.co</t>
  </si>
  <si>
    <t>JOSE DAVID CASTELLANOS ORJUELA</t>
  </si>
  <si>
    <t>jose.castellanos@gestiondelriesgo.gov.co</t>
  </si>
  <si>
    <t>LUIS MANUEL ESCOBAR MEDINA</t>
  </si>
  <si>
    <t>luis.escobar@gestiondelriesgo.gov.co</t>
  </si>
  <si>
    <t>UNGRD-070-2020</t>
  </si>
  <si>
    <t>Prestar los servicios profesionales especializados al ordenador del Gasto de la Unidad Nacional de Gestión del Riesgo de Desastres – UNGRD – realizando acompañamiento jurídico integral en el desarrollo de los objetivos del Sistema Nacional de Gestión del Riesgo.</t>
  </si>
  <si>
    <t>KAREN STEPHANIE GÓMEZ BURGOS</t>
  </si>
  <si>
    <t>karen.gomez@gestiondelriesgo.gov.co</t>
  </si>
  <si>
    <t>UNGRD-071-2020</t>
  </si>
  <si>
    <t>El contratista se compromete a prestar servicios profesionales como arquitecta al Ordenador del Gasto de la Unidad Nacional de Gestión del Riesgo de Desastres - UNGRD para adelantar actividades de acompañamiento técnico en los procesos, proyectos y programas en cumplimiento de los objetivos del Sistema Nacional de Gestión del Riesgo de Desastres - SNGRD.</t>
  </si>
  <si>
    <t>JULIAN ANDREA MANRIQUE LOPEZ</t>
  </si>
  <si>
    <t>juliana.manrrique@gestiondelriesgo.gov.co</t>
  </si>
  <si>
    <t>UNGRD-072-2020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</si>
</sst>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s>
  <fonts count="56">
    <font>
      <sz val="11"/>
      <color theme="1"/>
      <name val="Calibri"/>
      <family val="2"/>
    </font>
    <font>
      <sz val="11"/>
      <color indexed="8"/>
      <name val="Calibri"/>
      <family val="2"/>
    </font>
    <font>
      <sz val="10"/>
      <name val="Arial"/>
      <family val="2"/>
    </font>
    <font>
      <sz val="12"/>
      <name val="Arial"/>
      <family val="2"/>
    </font>
    <font>
      <u val="single"/>
      <sz val="11"/>
      <color indexed="12"/>
      <name val="Calibri"/>
      <family val="2"/>
    </font>
    <font>
      <b/>
      <sz val="11"/>
      <color indexed="8"/>
      <name val="Calibri"/>
      <family val="2"/>
    </font>
    <font>
      <sz val="12"/>
      <color indexed="8"/>
      <name val="Arial"/>
      <family val="2"/>
    </font>
    <font>
      <b/>
      <sz val="12"/>
      <color indexed="9"/>
      <name val="Arial"/>
      <family val="2"/>
    </font>
    <font>
      <sz val="14"/>
      <color indexed="8"/>
      <name val="Arial"/>
      <family val="2"/>
    </font>
    <font>
      <sz val="11"/>
      <color indexed="8"/>
      <name val="Arial"/>
      <family val="2"/>
    </font>
    <font>
      <b/>
      <sz val="14"/>
      <color indexed="8"/>
      <name val="Arial"/>
      <family val="2"/>
    </font>
    <font>
      <b/>
      <sz val="16"/>
      <color indexed="8"/>
      <name val="Arial"/>
      <family val="2"/>
    </font>
    <font>
      <b/>
      <sz val="12"/>
      <color indexed="8"/>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family val="2"/>
    </font>
    <font>
      <sz val="12"/>
      <color rgb="FF000000"/>
      <name val="Arial"/>
      <family val="2"/>
    </font>
    <font>
      <b/>
      <sz val="12"/>
      <color theme="0"/>
      <name val="Arial"/>
      <family val="2"/>
    </font>
    <font>
      <b/>
      <sz val="12"/>
      <color theme="1"/>
      <name val="Arial"/>
      <family val="2"/>
    </font>
    <font>
      <sz val="14"/>
      <color theme="1"/>
      <name val="Arial"/>
      <family val="2"/>
    </font>
    <font>
      <b/>
      <sz val="16"/>
      <color theme="1"/>
      <name val="Arial"/>
      <family val="2"/>
    </font>
    <font>
      <b/>
      <sz val="14"/>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37">
    <xf numFmtId="0" fontId="0" fillId="0" borderId="0" xfId="0" applyFont="1" applyAlignment="1">
      <alignment/>
    </xf>
    <xf numFmtId="0" fontId="0" fillId="0" borderId="0" xfId="0" applyAlignment="1">
      <alignment/>
    </xf>
    <xf numFmtId="14" fontId="3" fillId="33" borderId="10" xfId="0" applyNumberFormat="1" applyFont="1" applyFill="1" applyBorder="1" applyAlignment="1">
      <alignment horizontal="center" vertical="center" wrapText="1"/>
    </xf>
    <xf numFmtId="0" fontId="48" fillId="33" borderId="10" xfId="0" applyFont="1" applyFill="1" applyBorder="1" applyAlignment="1" applyProtection="1">
      <alignment horizontal="center" vertical="center" wrapText="1"/>
      <protection locked="0"/>
    </xf>
    <xf numFmtId="0" fontId="3" fillId="33" borderId="10" xfId="46" applyFont="1" applyFill="1" applyBorder="1" applyAlignment="1">
      <alignment horizontal="center" vertical="center"/>
    </xf>
    <xf numFmtId="164" fontId="49" fillId="33" borderId="10" xfId="51" applyFont="1" applyFill="1" applyBorder="1" applyAlignment="1">
      <alignment horizontal="left" vertical="center" wrapText="1"/>
    </xf>
    <xf numFmtId="0" fontId="49" fillId="33" borderId="10" xfId="0" applyFont="1" applyFill="1" applyBorder="1" applyAlignment="1">
      <alignment horizontal="justify" vertical="center" wrapText="1"/>
    </xf>
    <xf numFmtId="0" fontId="48" fillId="33" borderId="11" xfId="0" applyFont="1" applyFill="1" applyBorder="1" applyAlignment="1" applyProtection="1">
      <alignment horizontal="center" vertical="center" wrapText="1"/>
      <protection locked="0"/>
    </xf>
    <xf numFmtId="0" fontId="3" fillId="33" borderId="11" xfId="46" applyFont="1" applyFill="1" applyBorder="1" applyAlignment="1">
      <alignment horizontal="center" vertical="center"/>
    </xf>
    <xf numFmtId="0" fontId="49" fillId="33" borderId="11" xfId="0" applyFont="1" applyFill="1" applyBorder="1" applyAlignment="1">
      <alignment horizontal="justify" vertical="center" wrapText="1"/>
    </xf>
    <xf numFmtId="164" fontId="49" fillId="33" borderId="11" xfId="51" applyFont="1" applyFill="1" applyBorder="1" applyAlignment="1">
      <alignment horizontal="left" vertical="center" wrapText="1"/>
    </xf>
    <xf numFmtId="14" fontId="3" fillId="33" borderId="11" xfId="0" applyNumberFormat="1" applyFont="1" applyFill="1" applyBorder="1" applyAlignment="1">
      <alignment horizontal="center" vertical="center" wrapText="1"/>
    </xf>
    <xf numFmtId="0" fontId="50" fillId="34" borderId="12" xfId="0" applyFont="1" applyFill="1" applyBorder="1" applyAlignment="1">
      <alignment horizontal="center" vertical="center" wrapText="1"/>
    </xf>
    <xf numFmtId="0" fontId="47" fillId="0" borderId="0" xfId="0" applyFont="1" applyAlignment="1">
      <alignment/>
    </xf>
    <xf numFmtId="0" fontId="38" fillId="33" borderId="10" xfId="46" applyFill="1" applyBorder="1" applyAlignment="1" applyProtection="1">
      <alignment horizontal="center" vertical="center" wrapText="1"/>
      <protection locked="0"/>
    </xf>
    <xf numFmtId="0" fontId="51" fillId="33" borderId="10" xfId="0" applyFont="1" applyFill="1" applyBorder="1" applyAlignment="1" applyProtection="1">
      <alignment horizontal="center" vertical="center" wrapText="1"/>
      <protection locked="0"/>
    </xf>
    <xf numFmtId="4" fontId="0" fillId="0" borderId="0" xfId="0" applyNumberFormat="1" applyAlignment="1">
      <alignment/>
    </xf>
    <xf numFmtId="0" fontId="48" fillId="0" borderId="10" xfId="0" applyFont="1" applyFill="1" applyBorder="1" applyAlignment="1" applyProtection="1">
      <alignment horizontal="center" vertical="center" wrapText="1"/>
      <protection locked="0"/>
    </xf>
    <xf numFmtId="0" fontId="52" fillId="33" borderId="13" xfId="0" applyFont="1" applyFill="1" applyBorder="1" applyAlignment="1" applyProtection="1">
      <alignment horizontal="justify" vertical="center" wrapText="1"/>
      <protection locked="0"/>
    </xf>
    <xf numFmtId="0" fontId="52" fillId="33" borderId="14" xfId="0" applyFont="1" applyFill="1" applyBorder="1" applyAlignment="1" applyProtection="1">
      <alignment horizontal="justify" vertical="center" wrapText="1"/>
      <protection locked="0"/>
    </xf>
    <xf numFmtId="0" fontId="52" fillId="33" borderId="15" xfId="0" applyFont="1" applyFill="1" applyBorder="1" applyAlignment="1" applyProtection="1">
      <alignment horizontal="justify" vertical="center" wrapText="1"/>
      <protection locked="0"/>
    </xf>
    <xf numFmtId="49" fontId="50" fillId="34" borderId="10" xfId="0" applyNumberFormat="1" applyFont="1" applyFill="1" applyBorder="1" applyAlignment="1" applyProtection="1">
      <alignment horizontal="center" vertical="center" wrapText="1"/>
      <protection locked="0"/>
    </xf>
    <xf numFmtId="49" fontId="50" fillId="34" borderId="11" xfId="0" applyNumberFormat="1" applyFont="1" applyFill="1" applyBorder="1" applyAlignment="1" applyProtection="1">
      <alignment horizontal="center" vertical="center" wrapText="1"/>
      <protection locked="0"/>
    </xf>
    <xf numFmtId="49" fontId="50" fillId="34" borderId="16" xfId="0" applyNumberFormat="1" applyFont="1" applyFill="1" applyBorder="1" applyAlignment="1" applyProtection="1">
      <alignment horizontal="center" vertical="center" wrapText="1"/>
      <protection locked="0"/>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19" xfId="0" applyFont="1" applyBorder="1" applyAlignment="1">
      <alignment horizontal="center" vertical="center" wrapText="1"/>
    </xf>
    <xf numFmtId="0" fontId="50" fillId="34" borderId="13" xfId="0" applyFont="1" applyFill="1" applyBorder="1" applyAlignment="1">
      <alignment horizontal="center" vertical="center"/>
    </xf>
    <xf numFmtId="0" fontId="50" fillId="34" borderId="14" xfId="0" applyFont="1" applyFill="1" applyBorder="1" applyAlignment="1">
      <alignment horizontal="center" vertical="center"/>
    </xf>
    <xf numFmtId="0" fontId="54" fillId="0" borderId="14" xfId="0" applyFont="1" applyBorder="1" applyAlignment="1">
      <alignment horizontal="center" vertical="center" wrapText="1"/>
    </xf>
    <xf numFmtId="14" fontId="54" fillId="0" borderId="20" xfId="0" applyNumberFormat="1" applyFont="1" applyBorder="1" applyAlignment="1">
      <alignment horizontal="center" vertical="center" wrapText="1"/>
    </xf>
    <xf numFmtId="14" fontId="54" fillId="0" borderId="21" xfId="0" applyNumberFormat="1" applyFont="1" applyBorder="1" applyAlignment="1">
      <alignment horizontal="center" vertical="center" wrapText="1"/>
    </xf>
    <xf numFmtId="0" fontId="55" fillId="0" borderId="22" xfId="0" applyFont="1" applyBorder="1" applyAlignment="1">
      <alignment horizontal="center"/>
    </xf>
    <xf numFmtId="0" fontId="55" fillId="0" borderId="17" xfId="0" applyFont="1" applyBorder="1" applyAlignment="1">
      <alignment horizontal="center"/>
    </xf>
    <xf numFmtId="0" fontId="55" fillId="0" borderId="12" xfId="0" applyFont="1" applyBorder="1" applyAlignment="1">
      <alignment horizontal="center"/>
    </xf>
    <xf numFmtId="0" fontId="55" fillId="0" borderId="20" xfId="0" applyFont="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0</xdr:row>
      <xdr:rowOff>66675</xdr:rowOff>
    </xdr:from>
    <xdr:to>
      <xdr:col>2</xdr:col>
      <xdr:colOff>1381125</xdr:colOff>
      <xdr:row>1</xdr:row>
      <xdr:rowOff>400050</xdr:rowOff>
    </xdr:to>
    <xdr:pic>
      <xdr:nvPicPr>
        <xdr:cNvPr id="1" name="0 Imagen"/>
        <xdr:cNvPicPr preferRelativeResize="1">
          <a:picLocks noChangeAspect="1"/>
        </xdr:cNvPicPr>
      </xdr:nvPicPr>
      <xdr:blipFill>
        <a:blip r:embed="rId1"/>
        <a:srcRect l="66903" t="23811" r="6619" b="11047"/>
        <a:stretch>
          <a:fillRect/>
        </a:stretch>
      </xdr:blipFill>
      <xdr:spPr>
        <a:xfrm>
          <a:off x="714375" y="66675"/>
          <a:ext cx="27622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ego.zamudio@gestiondelriesgo.gov.co" TargetMode="External" /><Relationship Id="rId2" Type="http://schemas.openxmlformats.org/officeDocument/2006/relationships/hyperlink" Target="mailto:andres.briceno@gestiondelriesgo.gov.co" TargetMode="External" /><Relationship Id="rId3" Type="http://schemas.openxmlformats.org/officeDocument/2006/relationships/hyperlink" Target="mailto:alvaro.galvis@gestiondelriesgo.gov.co" TargetMode="External" /><Relationship Id="rId4" Type="http://schemas.openxmlformats.org/officeDocument/2006/relationships/hyperlink" Target="mailto:ivonne.bojaca@gestiondelriesgo.gov.co" TargetMode="External" /><Relationship Id="rId5" Type="http://schemas.openxmlformats.org/officeDocument/2006/relationships/hyperlink" Target="mailto:gabriel.beltran@gestiondelriesgo.gov.co" TargetMode="External" /><Relationship Id="rId6" Type="http://schemas.openxmlformats.org/officeDocument/2006/relationships/hyperlink" Target="mailto:maria.payan@gestiondelriesgo.gov.co" TargetMode="External" /><Relationship Id="rId7" Type="http://schemas.openxmlformats.org/officeDocument/2006/relationships/hyperlink" Target="mailto:sandra.leon@gestiondelriesgo.gov.co" TargetMode="External" /><Relationship Id="rId8" Type="http://schemas.openxmlformats.org/officeDocument/2006/relationships/hyperlink" Target="mailto:diana.rodriguez@gestiondelriesgo.gov.co" TargetMode="External" /><Relationship Id="rId9" Type="http://schemas.openxmlformats.org/officeDocument/2006/relationships/hyperlink" Target="mailto:lady.cubides@gestiondelriesgo.gov.co" TargetMode="External" /><Relationship Id="rId10" Type="http://schemas.openxmlformats.org/officeDocument/2006/relationships/hyperlink" Target="mailto:diana.acosta@gestiondelriesgo.gov.co" TargetMode="External" /><Relationship Id="rId11" Type="http://schemas.openxmlformats.org/officeDocument/2006/relationships/hyperlink" Target="mailto:fabian.oviedo@gestiondelriesgo.gov.co" TargetMode="External" /><Relationship Id="rId12" Type="http://schemas.openxmlformats.org/officeDocument/2006/relationships/hyperlink" Target="mailto:german.garnica@gestiondelriesgo.gov.co" TargetMode="External" /><Relationship Id="rId13" Type="http://schemas.openxmlformats.org/officeDocument/2006/relationships/hyperlink" Target="mailto:laura.garcia@gestiondelriesgo.gov.co" TargetMode="External" /><Relationship Id="rId14" Type="http://schemas.openxmlformats.org/officeDocument/2006/relationships/hyperlink" Target="mailto:carlos.munoz@gestiondelriesgo.gov.co" TargetMode="External" /><Relationship Id="rId15" Type="http://schemas.openxmlformats.org/officeDocument/2006/relationships/hyperlink" Target="mailto:maria.munoz@gestiondelriesgo.gov.co" TargetMode="External" /><Relationship Id="rId16" Type="http://schemas.openxmlformats.org/officeDocument/2006/relationships/hyperlink" Target="mailto:mariac.munoz@gestiondelriesgo.gov.co" TargetMode="External" /><Relationship Id="rId17" Type="http://schemas.openxmlformats.org/officeDocument/2006/relationships/hyperlink" Target="mailto:paola.bernal@gestiondelriesgo.gov.co" TargetMode="External" /><Relationship Id="rId18" Type="http://schemas.openxmlformats.org/officeDocument/2006/relationships/hyperlink" Target="mailto:kiara.velasquez@gestiondelriesgo.gov.co" TargetMode="External" /><Relationship Id="rId19" Type="http://schemas.openxmlformats.org/officeDocument/2006/relationships/hyperlink" Target="mailto:rainer.naranjo@gestiondelriesgo.gov.co" TargetMode="External" /><Relationship Id="rId20" Type="http://schemas.openxmlformats.org/officeDocument/2006/relationships/hyperlink" Target="mailto:jaddy.ruiz@gestiondelriesgo.gov.co" TargetMode="External" /><Relationship Id="rId21" Type="http://schemas.openxmlformats.org/officeDocument/2006/relationships/hyperlink" Target="mailto:juliana.manrrique@gestiondelriesgo.gov.co" TargetMode="External" /><Relationship Id="rId22" Type="http://schemas.openxmlformats.org/officeDocument/2006/relationships/hyperlink" Target="mailto:jose.castellanos@gestiondelriesgo.gov.co" TargetMode="External" /><Relationship Id="rId23" Type="http://schemas.openxmlformats.org/officeDocument/2006/relationships/hyperlink" Target="mailto:luis.escobar@gestiondelriesgo.gov.co" TargetMode="External" /><Relationship Id="rId24" Type="http://schemas.openxmlformats.org/officeDocument/2006/relationships/hyperlink" Target="mailto:karen.gomez@gestiondelriesgo.gov.co" TargetMode="External" /><Relationship Id="rId25" Type="http://schemas.openxmlformats.org/officeDocument/2006/relationships/drawing" Target="../drawings/drawing1.xm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M31"/>
  <sheetViews>
    <sheetView tabSelected="1" zoomScale="75" zoomScaleNormal="75" zoomScaleSheetLayoutView="71" zoomScalePageLayoutView="0" workbookViewId="0" topLeftCell="A1">
      <pane ySplit="5" topLeftCell="A6" activePane="bottomLeft" state="frozen"/>
      <selection pane="topLeft" activeCell="A1" sqref="A1"/>
      <selection pane="bottomLeft" activeCell="B29" sqref="B29"/>
    </sheetView>
  </sheetViews>
  <sheetFormatPr defaultColWidth="11.421875" defaultRowHeight="15"/>
  <cols>
    <col min="1" max="1" width="5.00390625" style="13" bestFit="1" customWidth="1"/>
    <col min="2" max="2" width="26.421875" style="1" customWidth="1"/>
    <col min="3" max="3" width="41.00390625" style="1" customWidth="1"/>
    <col min="4" max="5" width="23.140625" style="1" customWidth="1"/>
    <col min="6" max="6" width="23.7109375" style="1" customWidth="1"/>
    <col min="7" max="7" width="64.28125" style="1" customWidth="1"/>
    <col min="8" max="8" width="23.140625" style="1" customWidth="1"/>
    <col min="9" max="9" width="21.8515625" style="1" customWidth="1"/>
    <col min="10" max="10" width="20.140625" style="1" customWidth="1"/>
    <col min="11" max="12" width="11.421875" style="1" customWidth="1"/>
    <col min="13" max="13" width="12.8515625" style="1" customWidth="1"/>
    <col min="14" max="16384" width="11.421875" style="1" customWidth="1"/>
  </cols>
  <sheetData>
    <row r="1" spans="1:10" ht="39" customHeight="1">
      <c r="A1" s="33"/>
      <c r="B1" s="34"/>
      <c r="C1" s="34"/>
      <c r="D1" s="24" t="s">
        <v>27</v>
      </c>
      <c r="E1" s="24"/>
      <c r="F1" s="24"/>
      <c r="G1" s="24"/>
      <c r="H1" s="24"/>
      <c r="I1" s="24"/>
      <c r="J1" s="25"/>
    </row>
    <row r="2" spans="1:10" ht="37.5" customHeight="1">
      <c r="A2" s="35"/>
      <c r="B2" s="36"/>
      <c r="C2" s="36"/>
      <c r="D2" s="26"/>
      <c r="E2" s="26"/>
      <c r="F2" s="26"/>
      <c r="G2" s="26"/>
      <c r="H2" s="26"/>
      <c r="I2" s="26"/>
      <c r="J2" s="27"/>
    </row>
    <row r="3" spans="1:10" ht="41.25" customHeight="1">
      <c r="A3" s="28" t="s">
        <v>2</v>
      </c>
      <c r="B3" s="29"/>
      <c r="C3" s="29"/>
      <c r="D3" s="30" t="s">
        <v>7</v>
      </c>
      <c r="E3" s="30"/>
      <c r="F3" s="30"/>
      <c r="G3" s="12" t="s">
        <v>1</v>
      </c>
      <c r="H3" s="31">
        <v>44196</v>
      </c>
      <c r="I3" s="31"/>
      <c r="J3" s="32"/>
    </row>
    <row r="4" spans="1:10" ht="21.75" customHeight="1">
      <c r="A4" s="22" t="s">
        <v>42</v>
      </c>
      <c r="B4" s="22" t="s">
        <v>30</v>
      </c>
      <c r="C4" s="22" t="s">
        <v>43</v>
      </c>
      <c r="D4" s="22" t="s">
        <v>51</v>
      </c>
      <c r="E4" s="22" t="s">
        <v>44</v>
      </c>
      <c r="F4" s="22" t="s">
        <v>8</v>
      </c>
      <c r="G4" s="22" t="s">
        <v>0</v>
      </c>
      <c r="H4" s="21" t="s">
        <v>45</v>
      </c>
      <c r="I4" s="21" t="s">
        <v>28</v>
      </c>
      <c r="J4" s="21" t="s">
        <v>29</v>
      </c>
    </row>
    <row r="5" spans="1:10" ht="29.25" customHeight="1">
      <c r="A5" s="23"/>
      <c r="B5" s="23"/>
      <c r="C5" s="23"/>
      <c r="D5" s="23"/>
      <c r="E5" s="23"/>
      <c r="F5" s="23"/>
      <c r="G5" s="23"/>
      <c r="H5" s="21"/>
      <c r="I5" s="21"/>
      <c r="J5" s="21"/>
    </row>
    <row r="6" spans="1:10" ht="101.25" customHeight="1">
      <c r="A6" s="15">
        <v>1</v>
      </c>
      <c r="B6" s="3" t="s">
        <v>32</v>
      </c>
      <c r="C6" s="14" t="s">
        <v>53</v>
      </c>
      <c r="D6" s="3">
        <v>911</v>
      </c>
      <c r="E6" s="3" t="s">
        <v>49</v>
      </c>
      <c r="F6" s="4" t="s">
        <v>3</v>
      </c>
      <c r="G6" s="6" t="s">
        <v>6</v>
      </c>
      <c r="H6" s="5">
        <f>31929995+11269410</f>
        <v>43199405</v>
      </c>
      <c r="I6" s="2">
        <v>43927</v>
      </c>
      <c r="J6" s="2">
        <v>44275</v>
      </c>
    </row>
    <row r="7" spans="1:10" ht="97.5" customHeight="1">
      <c r="A7" s="15">
        <v>2</v>
      </c>
      <c r="B7" s="3" t="s">
        <v>33</v>
      </c>
      <c r="C7" s="14" t="s">
        <v>52</v>
      </c>
      <c r="D7" s="3">
        <v>910</v>
      </c>
      <c r="E7" s="3" t="s">
        <v>49</v>
      </c>
      <c r="F7" s="4" t="s">
        <v>4</v>
      </c>
      <c r="G7" s="6" t="s">
        <v>11</v>
      </c>
      <c r="H7" s="5">
        <f>31929995+7512940</f>
        <v>39442935</v>
      </c>
      <c r="I7" s="2">
        <v>43936</v>
      </c>
      <c r="J7" s="2">
        <v>44255</v>
      </c>
    </row>
    <row r="8" spans="1:10" ht="102.75" customHeight="1">
      <c r="A8" s="15">
        <v>3</v>
      </c>
      <c r="B8" s="3" t="s">
        <v>34</v>
      </c>
      <c r="C8" s="14" t="s">
        <v>50</v>
      </c>
      <c r="D8" s="3">
        <v>911</v>
      </c>
      <c r="E8" s="3" t="s">
        <v>49</v>
      </c>
      <c r="F8" s="4" t="s">
        <v>5</v>
      </c>
      <c r="G8" s="6" t="s">
        <v>10</v>
      </c>
      <c r="H8" s="5">
        <f>62920880+17303242</f>
        <v>80224122</v>
      </c>
      <c r="I8" s="2">
        <v>43936</v>
      </c>
      <c r="J8" s="2">
        <v>44243</v>
      </c>
    </row>
    <row r="9" spans="1:10" ht="126.75" customHeight="1">
      <c r="A9" s="15">
        <v>4</v>
      </c>
      <c r="B9" s="7" t="s">
        <v>31</v>
      </c>
      <c r="C9" s="14" t="s">
        <v>46</v>
      </c>
      <c r="D9" s="7">
        <v>803</v>
      </c>
      <c r="E9" s="7" t="s">
        <v>48</v>
      </c>
      <c r="F9" s="8" t="s">
        <v>12</v>
      </c>
      <c r="G9" s="9" t="s">
        <v>13</v>
      </c>
      <c r="H9" s="10">
        <v>32282167.5</v>
      </c>
      <c r="I9" s="11">
        <v>44028</v>
      </c>
      <c r="J9" s="11">
        <v>44196</v>
      </c>
    </row>
    <row r="10" spans="1:10" ht="80.25" customHeight="1">
      <c r="A10" s="15">
        <v>5</v>
      </c>
      <c r="B10" s="7" t="s">
        <v>35</v>
      </c>
      <c r="C10" s="14" t="s">
        <v>54</v>
      </c>
      <c r="D10" s="7">
        <v>813</v>
      </c>
      <c r="E10" s="7" t="s">
        <v>60</v>
      </c>
      <c r="F10" s="8" t="s">
        <v>14</v>
      </c>
      <c r="G10" s="9" t="s">
        <v>15</v>
      </c>
      <c r="H10" s="10">
        <v>29934373.5</v>
      </c>
      <c r="I10" s="11">
        <v>44041</v>
      </c>
      <c r="J10" s="11">
        <v>44196</v>
      </c>
    </row>
    <row r="11" spans="1:10" ht="94.5" customHeight="1">
      <c r="A11" s="15">
        <v>6</v>
      </c>
      <c r="B11" s="7" t="s">
        <v>36</v>
      </c>
      <c r="C11" s="14" t="s">
        <v>47</v>
      </c>
      <c r="D11" s="7">
        <v>300</v>
      </c>
      <c r="E11" s="7" t="s">
        <v>61</v>
      </c>
      <c r="F11" s="8" t="s">
        <v>16</v>
      </c>
      <c r="G11" s="9" t="s">
        <v>17</v>
      </c>
      <c r="H11" s="10">
        <v>40112061</v>
      </c>
      <c r="I11" s="11">
        <v>44041</v>
      </c>
      <c r="J11" s="11">
        <v>44196</v>
      </c>
    </row>
    <row r="12" spans="1:10" ht="91.5" customHeight="1">
      <c r="A12" s="15">
        <v>7</v>
      </c>
      <c r="B12" s="7" t="s">
        <v>37</v>
      </c>
      <c r="C12" s="14" t="s">
        <v>55</v>
      </c>
      <c r="D12" s="7">
        <v>803</v>
      </c>
      <c r="E12" s="7" t="s">
        <v>48</v>
      </c>
      <c r="F12" s="8" t="s">
        <v>18</v>
      </c>
      <c r="G12" s="9" t="s">
        <v>9</v>
      </c>
      <c r="H12" s="10">
        <v>38539039</v>
      </c>
      <c r="I12" s="11">
        <v>44048</v>
      </c>
      <c r="J12" s="11">
        <v>44196</v>
      </c>
    </row>
    <row r="13" spans="1:10" ht="94.5" customHeight="1">
      <c r="A13" s="15">
        <v>8</v>
      </c>
      <c r="B13" s="7" t="s">
        <v>38</v>
      </c>
      <c r="C13" s="14" t="s">
        <v>56</v>
      </c>
      <c r="D13" s="7">
        <v>304</v>
      </c>
      <c r="E13" s="7" t="s">
        <v>61</v>
      </c>
      <c r="F13" s="8" t="s">
        <v>19</v>
      </c>
      <c r="G13" s="9" t="s">
        <v>21</v>
      </c>
      <c r="H13" s="10">
        <v>37228180</v>
      </c>
      <c r="I13" s="11">
        <v>44055</v>
      </c>
      <c r="J13" s="11">
        <v>44196</v>
      </c>
    </row>
    <row r="14" spans="1:10" ht="98.25" customHeight="1">
      <c r="A14" s="15">
        <v>9</v>
      </c>
      <c r="B14" s="7" t="s">
        <v>39</v>
      </c>
      <c r="C14" s="14" t="s">
        <v>57</v>
      </c>
      <c r="D14" s="7">
        <v>812</v>
      </c>
      <c r="E14" s="7" t="s">
        <v>60</v>
      </c>
      <c r="F14" s="8" t="s">
        <v>20</v>
      </c>
      <c r="G14" s="9" t="s">
        <v>22</v>
      </c>
      <c r="H14" s="10">
        <v>27195281</v>
      </c>
      <c r="I14" s="11">
        <v>44056</v>
      </c>
      <c r="J14" s="11">
        <v>44196</v>
      </c>
    </row>
    <row r="15" spans="1:10" ht="108" customHeight="1">
      <c r="A15" s="15">
        <v>10</v>
      </c>
      <c r="B15" s="7" t="s">
        <v>40</v>
      </c>
      <c r="C15" s="14" t="s">
        <v>58</v>
      </c>
      <c r="D15" s="7">
        <v>805</v>
      </c>
      <c r="E15" s="7" t="s">
        <v>48</v>
      </c>
      <c r="F15" s="8" t="s">
        <v>25</v>
      </c>
      <c r="G15" s="9" t="s">
        <v>24</v>
      </c>
      <c r="H15" s="10">
        <v>14368500</v>
      </c>
      <c r="I15" s="11">
        <v>44088</v>
      </c>
      <c r="J15" s="11">
        <v>44196</v>
      </c>
    </row>
    <row r="16" spans="1:10" ht="98.25" customHeight="1">
      <c r="A16" s="15">
        <v>11</v>
      </c>
      <c r="B16" s="7" t="s">
        <v>41</v>
      </c>
      <c r="C16" s="14" t="s">
        <v>59</v>
      </c>
      <c r="D16" s="7">
        <v>803</v>
      </c>
      <c r="E16" s="7" t="s">
        <v>90</v>
      </c>
      <c r="F16" s="8" t="s">
        <v>26</v>
      </c>
      <c r="G16" s="9" t="s">
        <v>23</v>
      </c>
      <c r="H16" s="10">
        <v>17326720.8</v>
      </c>
      <c r="I16" s="11">
        <v>44088</v>
      </c>
      <c r="J16" s="11">
        <v>44196</v>
      </c>
    </row>
    <row r="17" spans="1:13" ht="98.25" customHeight="1">
      <c r="A17" s="15">
        <v>12</v>
      </c>
      <c r="B17" s="7" t="s">
        <v>65</v>
      </c>
      <c r="C17" s="14" t="s">
        <v>69</v>
      </c>
      <c r="D17" s="7">
        <v>810</v>
      </c>
      <c r="E17" s="7" t="s">
        <v>60</v>
      </c>
      <c r="F17" s="8" t="s">
        <v>63</v>
      </c>
      <c r="G17" s="9" t="s">
        <v>66</v>
      </c>
      <c r="H17" s="10">
        <v>8647708.33</v>
      </c>
      <c r="I17" s="11">
        <v>44131</v>
      </c>
      <c r="J17" s="11">
        <v>44196</v>
      </c>
      <c r="M17" s="16"/>
    </row>
    <row r="18" spans="1:10" ht="98.25" customHeight="1">
      <c r="A18" s="15">
        <v>13</v>
      </c>
      <c r="B18" s="3" t="s">
        <v>68</v>
      </c>
      <c r="C18" s="14" t="s">
        <v>70</v>
      </c>
      <c r="D18" s="3">
        <v>813</v>
      </c>
      <c r="E18" s="3" t="s">
        <v>60</v>
      </c>
      <c r="F18" s="4" t="s">
        <v>64</v>
      </c>
      <c r="G18" s="6" t="s">
        <v>67</v>
      </c>
      <c r="H18" s="5">
        <v>17846160</v>
      </c>
      <c r="I18" s="2">
        <v>44135</v>
      </c>
      <c r="J18" s="2">
        <v>44196</v>
      </c>
    </row>
    <row r="19" spans="1:10" ht="98.25" customHeight="1">
      <c r="A19" s="15">
        <v>14</v>
      </c>
      <c r="B19" s="3" t="s">
        <v>88</v>
      </c>
      <c r="C19" s="14" t="s">
        <v>89</v>
      </c>
      <c r="D19" s="3">
        <v>803</v>
      </c>
      <c r="E19" s="3" t="s">
        <v>90</v>
      </c>
      <c r="F19" s="4" t="s">
        <v>71</v>
      </c>
      <c r="G19" s="6" t="s">
        <v>80</v>
      </c>
      <c r="H19" s="5">
        <v>5936006.2</v>
      </c>
      <c r="I19" s="2">
        <v>44163</v>
      </c>
      <c r="J19" s="2">
        <v>44196</v>
      </c>
    </row>
    <row r="20" spans="1:10" ht="120" customHeight="1">
      <c r="A20" s="15">
        <v>15</v>
      </c>
      <c r="B20" s="3" t="s">
        <v>91</v>
      </c>
      <c r="C20" s="14" t="s">
        <v>92</v>
      </c>
      <c r="D20" s="3">
        <v>900</v>
      </c>
      <c r="E20" s="3" t="s">
        <v>93</v>
      </c>
      <c r="F20" s="4" t="s">
        <v>72</v>
      </c>
      <c r="G20" s="6" t="s">
        <v>81</v>
      </c>
      <c r="H20" s="5">
        <v>12572436.87</v>
      </c>
      <c r="I20" s="2">
        <v>44162</v>
      </c>
      <c r="J20" s="2">
        <v>44191</v>
      </c>
    </row>
    <row r="21" spans="1:10" ht="117.75" customHeight="1">
      <c r="A21" s="15">
        <v>16</v>
      </c>
      <c r="B21" s="3" t="s">
        <v>94</v>
      </c>
      <c r="C21" s="14" t="s">
        <v>95</v>
      </c>
      <c r="D21" s="3">
        <v>900</v>
      </c>
      <c r="E21" s="3" t="s">
        <v>93</v>
      </c>
      <c r="F21" s="4" t="s">
        <v>73</v>
      </c>
      <c r="G21" s="6" t="s">
        <v>82</v>
      </c>
      <c r="H21" s="5">
        <v>2523879</v>
      </c>
      <c r="I21" s="2">
        <v>44162</v>
      </c>
      <c r="J21" s="2">
        <v>44191</v>
      </c>
    </row>
    <row r="22" spans="1:10" ht="98.25" customHeight="1">
      <c r="A22" s="15">
        <v>17</v>
      </c>
      <c r="B22" s="3" t="s">
        <v>96</v>
      </c>
      <c r="C22" s="14" t="s">
        <v>97</v>
      </c>
      <c r="D22" s="3">
        <v>900</v>
      </c>
      <c r="E22" s="3" t="s">
        <v>93</v>
      </c>
      <c r="F22" s="4" t="s">
        <v>74</v>
      </c>
      <c r="G22" s="6" t="s">
        <v>83</v>
      </c>
      <c r="H22" s="5">
        <v>3991250</v>
      </c>
      <c r="I22" s="2">
        <v>44162</v>
      </c>
      <c r="J22" s="2">
        <v>44191</v>
      </c>
    </row>
    <row r="23" spans="1:10" ht="86.25" customHeight="1">
      <c r="A23" s="15">
        <v>18</v>
      </c>
      <c r="B23" s="3" t="s">
        <v>98</v>
      </c>
      <c r="C23" s="14" t="s">
        <v>99</v>
      </c>
      <c r="D23" s="3">
        <v>842</v>
      </c>
      <c r="E23" s="3" t="s">
        <v>100</v>
      </c>
      <c r="F23" s="4" t="s">
        <v>75</v>
      </c>
      <c r="G23" s="6" t="s">
        <v>84</v>
      </c>
      <c r="H23" s="5">
        <v>3991250</v>
      </c>
      <c r="I23" s="2">
        <v>44166</v>
      </c>
      <c r="J23" s="2">
        <v>44196</v>
      </c>
    </row>
    <row r="24" spans="1:10" ht="81.75" customHeight="1">
      <c r="A24" s="15">
        <v>19</v>
      </c>
      <c r="B24" s="3" t="s">
        <v>101</v>
      </c>
      <c r="C24" s="14" t="s">
        <v>102</v>
      </c>
      <c r="D24" s="3">
        <v>842</v>
      </c>
      <c r="E24" s="3" t="s">
        <v>100</v>
      </c>
      <c r="F24" s="4" t="s">
        <v>76</v>
      </c>
      <c r="G24" s="6" t="s">
        <v>84</v>
      </c>
      <c r="H24" s="5">
        <v>3991250</v>
      </c>
      <c r="I24" s="2">
        <v>44166</v>
      </c>
      <c r="J24" s="2">
        <v>44196</v>
      </c>
    </row>
    <row r="25" spans="1:10" ht="98.25" customHeight="1">
      <c r="A25" s="15">
        <v>20</v>
      </c>
      <c r="B25" s="17" t="s">
        <v>103</v>
      </c>
      <c r="C25" s="14" t="s">
        <v>104</v>
      </c>
      <c r="D25" s="3">
        <v>800</v>
      </c>
      <c r="E25" s="3" t="s">
        <v>105</v>
      </c>
      <c r="F25" s="4" t="s">
        <v>77</v>
      </c>
      <c r="G25" s="6" t="s">
        <v>85</v>
      </c>
      <c r="H25" s="5">
        <v>10565073</v>
      </c>
      <c r="I25" s="2">
        <v>44166</v>
      </c>
      <c r="J25" s="2">
        <v>44196</v>
      </c>
    </row>
    <row r="26" spans="1:10" ht="84.75" customHeight="1">
      <c r="A26" s="15">
        <v>21</v>
      </c>
      <c r="B26" s="3" t="s">
        <v>106</v>
      </c>
      <c r="C26" s="14" t="s">
        <v>107</v>
      </c>
      <c r="D26" s="3">
        <v>863</v>
      </c>
      <c r="E26" s="3" t="s">
        <v>90</v>
      </c>
      <c r="F26" s="4" t="s">
        <v>78</v>
      </c>
      <c r="G26" s="6" t="s">
        <v>86</v>
      </c>
      <c r="H26" s="5">
        <v>2523879</v>
      </c>
      <c r="I26" s="2">
        <v>44166</v>
      </c>
      <c r="J26" s="2">
        <v>44196</v>
      </c>
    </row>
    <row r="27" spans="1:10" ht="87" customHeight="1">
      <c r="A27" s="15">
        <v>22</v>
      </c>
      <c r="B27" s="3" t="s">
        <v>108</v>
      </c>
      <c r="C27" s="14" t="s">
        <v>109</v>
      </c>
      <c r="D27" s="3">
        <v>800</v>
      </c>
      <c r="E27" s="3" t="s">
        <v>105</v>
      </c>
      <c r="F27" s="4" t="s">
        <v>79</v>
      </c>
      <c r="G27" s="6" t="s">
        <v>87</v>
      </c>
      <c r="H27" s="5">
        <v>10565073</v>
      </c>
      <c r="I27" s="2">
        <v>44166</v>
      </c>
      <c r="J27" s="2">
        <v>44196</v>
      </c>
    </row>
    <row r="28" spans="1:10" ht="84.75" customHeight="1">
      <c r="A28" s="15">
        <v>23</v>
      </c>
      <c r="B28" s="3" t="s">
        <v>110</v>
      </c>
      <c r="C28" s="14" t="s">
        <v>111</v>
      </c>
      <c r="D28" s="3">
        <v>800</v>
      </c>
      <c r="E28" s="3" t="s">
        <v>105</v>
      </c>
      <c r="F28" s="4" t="s">
        <v>112</v>
      </c>
      <c r="G28" s="6" t="s">
        <v>113</v>
      </c>
      <c r="H28" s="5">
        <v>8452058.4</v>
      </c>
      <c r="I28" s="2">
        <v>44173</v>
      </c>
      <c r="J28" s="2">
        <v>44196</v>
      </c>
    </row>
    <row r="29" spans="1:10" ht="106.5" customHeight="1">
      <c r="A29" s="15">
        <v>24</v>
      </c>
      <c r="B29" s="3" t="s">
        <v>114</v>
      </c>
      <c r="C29" s="14" t="s">
        <v>115</v>
      </c>
      <c r="D29" s="3">
        <v>800</v>
      </c>
      <c r="E29" s="3" t="s">
        <v>105</v>
      </c>
      <c r="F29" s="4" t="s">
        <v>116</v>
      </c>
      <c r="G29" s="6" t="s">
        <v>117</v>
      </c>
      <c r="H29" s="5">
        <v>2926916.67</v>
      </c>
      <c r="I29" s="2">
        <v>44175</v>
      </c>
      <c r="J29" s="2">
        <v>44196</v>
      </c>
    </row>
    <row r="30" spans="1:10" ht="87" customHeight="1">
      <c r="A30" s="15">
        <v>25</v>
      </c>
      <c r="B30" s="3" t="s">
        <v>118</v>
      </c>
      <c r="C30" s="14" t="s">
        <v>119</v>
      </c>
      <c r="D30" s="3">
        <v>863</v>
      </c>
      <c r="E30" s="3" t="s">
        <v>90</v>
      </c>
      <c r="F30" s="4" t="s">
        <v>120</v>
      </c>
      <c r="G30" s="6" t="s">
        <v>86</v>
      </c>
      <c r="H30" s="5">
        <v>1430198.1</v>
      </c>
      <c r="I30" s="2">
        <v>44180</v>
      </c>
      <c r="J30" s="2">
        <v>44196</v>
      </c>
    </row>
    <row r="31" spans="1:10" ht="220.5" customHeight="1">
      <c r="A31" s="18" t="s">
        <v>62</v>
      </c>
      <c r="B31" s="19"/>
      <c r="C31" s="19"/>
      <c r="D31" s="19"/>
      <c r="E31" s="19"/>
      <c r="F31" s="19"/>
      <c r="G31" s="19"/>
      <c r="H31" s="19"/>
      <c r="I31" s="19"/>
      <c r="J31" s="20"/>
    </row>
  </sheetData>
  <sheetProtection/>
  <autoFilter ref="A5:J31"/>
  <mergeCells count="16">
    <mergeCell ref="D1:J2"/>
    <mergeCell ref="C4:C5"/>
    <mergeCell ref="E4:E5"/>
    <mergeCell ref="A3:C3"/>
    <mergeCell ref="D3:F3"/>
    <mergeCell ref="H3:J3"/>
    <mergeCell ref="A1:C2"/>
    <mergeCell ref="A31:J31"/>
    <mergeCell ref="H4:H5"/>
    <mergeCell ref="I4:I5"/>
    <mergeCell ref="A4:A5"/>
    <mergeCell ref="J4:J5"/>
    <mergeCell ref="G4:G5"/>
    <mergeCell ref="F4:F5"/>
    <mergeCell ref="D4:D5"/>
    <mergeCell ref="B4:B5"/>
  </mergeCells>
  <hyperlinks>
    <hyperlink ref="C9" r:id="rId1" display="diego.zamudio@gestiondelriesgo.gov.co"/>
    <hyperlink ref="C8" r:id="rId2" display="andres.briceno@gestiondelriesgo.gov.co"/>
    <hyperlink ref="C7" r:id="rId3" display="mailto:alvaro.galvis@gestiondelriesgo.gov.co"/>
    <hyperlink ref="C10" r:id="rId4" display="ivonne.bojaca@gestiondelriesgo.gov.co"/>
    <hyperlink ref="C11" r:id="rId5" display="gabriel.beltran@gestiondelriesgo.gov.co"/>
    <hyperlink ref="C12" r:id="rId6" display="mailto:maria.payan@gestiondelriesgo.gov.co"/>
    <hyperlink ref="C13" r:id="rId7" display="mailto:sandra.leon@gestiondelriesgo.gov.co"/>
    <hyperlink ref="C14" r:id="rId8" display="diana.rodriguez@gestiondelriesgo.gov.co"/>
    <hyperlink ref="C15" r:id="rId9" display="mailto:lady.cubides@gestiondelriesgo.gov.co"/>
    <hyperlink ref="C16" r:id="rId10" display="mailto:diana.acosta@gestiondelriesgo.gov.co"/>
    <hyperlink ref="C17" r:id="rId11" display="fabian.oviedo@gestiondelriesgo.gov.co"/>
    <hyperlink ref="C18" r:id="rId12" display="german.garnica@gestiondelriesgo.gov.co"/>
    <hyperlink ref="C19" r:id="rId13" display="laura.garcia@gestiondelriesgo.gov.co"/>
    <hyperlink ref="C20" r:id="rId14" display="carlos.munoz@gestiondelriesgo.gov.co"/>
    <hyperlink ref="C21" r:id="rId15" display="maria.munoz@gestiondelriesgo.gov.co"/>
    <hyperlink ref="C22" r:id="rId16" display="mariac.munoz@gestiondelriesgo.gov.co"/>
    <hyperlink ref="C23" r:id="rId17" display="paola.bernal@gestiondelriesgo.gov.co"/>
    <hyperlink ref="C24" r:id="rId18" display="kiara.velasquez@gestiondelriesgo.gov.co"/>
    <hyperlink ref="C25" r:id="rId19" display="rainer.naranjo@gestiondelriesgo.gov.co"/>
    <hyperlink ref="C26" r:id="rId20" display="jaddy.ruiz@gestiondelriesgo.gov.co"/>
    <hyperlink ref="C30" r:id="rId21" display="juliana.manrrique@gestiondelriesgo.gov.co"/>
    <hyperlink ref="C27" r:id="rId22" display="jose.castellanos@gestiondelriesgo.gov.co"/>
    <hyperlink ref="C28" r:id="rId23" display="luis.escobar@gestiondelriesgo.gov.co"/>
    <hyperlink ref="C29" r:id="rId24" display="karen.gomez@gestiondelriesgo.gov.co"/>
  </hyperlinks>
  <printOptions/>
  <pageMargins left="0.7" right="0.7" top="0.75" bottom="0.75" header="0.3" footer="0.3"/>
  <pageSetup horizontalDpi="600" verticalDpi="600" orientation="landscape" scale="36" r:id="rId26"/>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Moreno</dc:creator>
  <cp:keywords/>
  <dc:description/>
  <cp:lastModifiedBy>RC</cp:lastModifiedBy>
  <cp:lastPrinted>2016-06-01T19:36:26Z</cp:lastPrinted>
  <dcterms:created xsi:type="dcterms:W3CDTF">2016-06-01T16:35:42Z</dcterms:created>
  <dcterms:modified xsi:type="dcterms:W3CDTF">2021-01-18T13:46:28Z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