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HorizontalScroll="0" showVerticalScroll="0" showSheetTabs="0" xWindow="480" yWindow="555" windowWidth="22110" windowHeight="9045" activeTab="0"/>
  </bookViews>
  <sheets>
    <sheet name="CELEBRADOS " sheetId="1" r:id="rId1"/>
    <sheet name="Hoja1" sheetId="2" r:id="rId2"/>
  </sheets>
  <definedNames>
    <definedName name="_xlnm._FilterDatabase" localSheetId="0" hidden="1">'CELEBRADOS '!$I$4</definedName>
    <definedName name="_xlnm.Print_Area" localSheetId="0">'CELEBRADOS '!$A$1:$J$15</definedName>
    <definedName name="_xlnm.Print_Titles" localSheetId="0">'CELEBRADOS '!$1:$4</definedName>
  </definedNames>
  <calcPr fullCalcOnLoad="1"/>
</workbook>
</file>

<file path=xl/sharedStrings.xml><?xml version="1.0" encoding="utf-8"?>
<sst xmlns="http://schemas.openxmlformats.org/spreadsheetml/2006/main" count="94" uniqueCount="70">
  <si>
    <t>NOMBRE CONTRATISTA</t>
  </si>
  <si>
    <t>OBJETO</t>
  </si>
  <si>
    <t>VALOR INICIAL DEL CONTRATO</t>
  </si>
  <si>
    <t>FECHA SUSCRIPCIÓN CONTRATO</t>
  </si>
  <si>
    <t>FECHA DE TERMINACIÓN DEL CONTRATO</t>
  </si>
  <si>
    <t>TIPO DE CONTRATO</t>
  </si>
  <si>
    <t>MODALIDAD</t>
  </si>
  <si>
    <t>N° DE CONTRATO</t>
  </si>
  <si>
    <t>ESTADO</t>
  </si>
  <si>
    <t>LINK DE CONSULTA</t>
  </si>
  <si>
    <t xml:space="preserve">FECHA ÚLTIMA ACTUALIZACIÓN: </t>
  </si>
  <si>
    <t>RESPONSABLE</t>
  </si>
  <si>
    <t>GRUPO DE APOYO CONTRATACIÓN</t>
  </si>
  <si>
    <t>COTECNA CERTIFICADORA SERVICES LIMITADA</t>
  </si>
  <si>
    <t>CONTRATACIÓN DIRECTA (LEY 1150 DE 2007)</t>
  </si>
  <si>
    <t>PRESTACION DE SERVICIOS</t>
  </si>
  <si>
    <t>BASEWARNET S.A.S.</t>
  </si>
  <si>
    <t>https://community.secop.gov.co/Public/Tendering/ContractNoticeManagement/Index?SkinName=CCE%C2%A4tLanguage=es-CO&amp;Page=login&amp;Country=CO</t>
  </si>
  <si>
    <t>CONTRATOS ADJUDICADOS
UNIDAD NACIONAL PARA LA GESTIÓN DEL RIESGO DE DESASTRES
2018</t>
  </si>
  <si>
    <t>UNGRD-38-2018</t>
  </si>
  <si>
    <t>CONSULTORA DE COLOMBIA LTDA</t>
  </si>
  <si>
    <t xml:space="preserve">Contratar los servicios de soporte técnico del software Neogestión, para la Unidad Nacional para la Gestión del Riesgo de Desastres, con e fin de asegurar la operatividad, mantenimiento y mejora del Sistema Integrado de Planeación y Gestión </t>
  </si>
  <si>
    <t>UNGRD-33-2018</t>
  </si>
  <si>
    <t>Prestación del servicio de arrendamiento de un software “Basewarnet Nómina, viáticos y hoja de vida” para la liquidación de funcionarios de la Unidad Nacional para la Gestión del Riesgo de Desastres</t>
  </si>
  <si>
    <t>$81.784.873</t>
  </si>
  <si>
    <t>ARRENDAMIENTO DE SOFTWAE</t>
  </si>
  <si>
    <t>UNGRD-40-2018</t>
  </si>
  <si>
    <t>Contratar el servicio de Auditoria de Seguimiento del segundo año de la certificación bajo los estándares NTCGP 1000: 2009, ISO 9001:2015, NTC: ISO 14001:2015 y OHSAS 18001:2007, para la Unidad Nacional para la Gestión del Riesgo de Desastres, con el fin de verificar el estado y mantenimiento del Sistema Integrado de Planeación y Gestión.</t>
  </si>
  <si>
    <t>$16.469.124</t>
  </si>
  <si>
    <t>UNGRD-46-2018</t>
  </si>
  <si>
    <t>ORGANIZACIÓN PARA LA COOPERACIÓN Y EL DESARROLLO ECONÓMICO (OCDE)</t>
  </si>
  <si>
    <t>Financiar el trabajo de la OCDE especificado en el Programa de Trabajo y Presupuesto de la OCDE 2017-2018, Área de producto 4.3.1 efectividad del sector público y en particular estudios temáticas sobre el fomento de la resiliencia de toda la sociedad a los riesgos críticos, que esuno de los aspectos fundamentales del trabajo sobre la gobernanza de riesgos de la Dirección de Gobernanza Pública</t>
  </si>
  <si>
    <t>https://www.contratos.gov.co/consultas/detalleProceso.do?numConstancia=18-4-7740938</t>
  </si>
  <si>
    <t>ACUERDO MARCO DE PRECIOS</t>
  </si>
  <si>
    <t>UNGRD-48-2018</t>
  </si>
  <si>
    <t>UNGRD-47-2018</t>
  </si>
  <si>
    <t xml:space="preserve"> ORGANIZACIÓN TERPEL S.A.</t>
  </si>
  <si>
    <t>Suministro de Combustible en Bogotá, para el parque Automotor de la UNGRD y a disposición del Sistema Nacional para la Gestión del Riesgo de Desastres.</t>
  </si>
  <si>
    <t>Contratación de servicios para la realización de una Auditoria Interna al Sistema Integrado de Planeación y Gestión de la Unidad Nacional para la Gestión del Riesgo de Desastres bajo las Normas Iso 9001:2015, 14001:2015 y OHAS 18001.</t>
  </si>
  <si>
    <t>UNGRD-49-2018</t>
  </si>
  <si>
    <t>INSTITUTO COLOMBIANO DE NORMAS TECNICASY CERTIFICACION - ICONTEC</t>
  </si>
  <si>
    <t>SERVICIO AÉREO A TERRITORIOS NACIONALES S.A.</t>
  </si>
  <si>
    <t>Suministro de tiquetes aéreos nacionales e internacionales para la movilización del personal de la Unidad Nacional para la Gestión del Riesgo de Desastres conforme al acuerdo marco CCE-283-1-AMP 2015</t>
  </si>
  <si>
    <t>SELECCIÓN ABREVIADA</t>
  </si>
  <si>
    <t>PRESTACION DE SERVICIOS SUMINISTROS</t>
  </si>
  <si>
    <t>https://www.colombiacompra.gov.co/tienda-virtual-del-estado-colombiano/ordenes-compra/25559</t>
  </si>
  <si>
    <t>https://www.colombiacompra.gov.co/tienda-virtual-del-estado-colombiano/ordenes-compra/25752</t>
  </si>
  <si>
    <t>https://community.secop.gov.co/Public/Tendering/ContractNoticeManagement/Index?Page=login&amp;Country=CO&amp;SkinName=CCE</t>
  </si>
  <si>
    <t>UNGRD-50-2018</t>
  </si>
  <si>
    <t>DISPAPELES S.A.S.</t>
  </si>
  <si>
    <t>ADQUISICION DE UTILES DE ESCRITORIO, ELEMENTOS DE OFICINA Y PAPELERIA REQUERIDOS PARA EL NORMAL FUNCIONAMIENTO DE LA UNGRD CONFORME AL ACUERDO MARCO DE PRECIOS CCE-432-1AMP-2016</t>
  </si>
  <si>
    <t>https://www.colombiacompra.gov.co/tienda-virtual-del-estado-colombiano/ordenes-compra/26489</t>
  </si>
  <si>
    <t>LA PREVISORA  S.A. CIA DE SEGUROS</t>
  </si>
  <si>
    <t>The Best Experience In Technology S.A.</t>
  </si>
  <si>
    <t>BIG PASS S.A.S.</t>
  </si>
  <si>
    <t>UNGRD-051-2018</t>
  </si>
  <si>
    <t>UNGRD-052-2018</t>
  </si>
  <si>
    <t>UNGRD-053-2018</t>
  </si>
  <si>
    <t>Adquirir los seguros de los vehículos del parque automotor de propiedad de la UNGRD</t>
  </si>
  <si>
    <t>REALIZAR EL SOPORTE, ACTUALIZACIÓN, EVOLUCIÓN, MANTENIMIENTO PREVENTIVO Y CORRECTIVO DE LA PLATAFORMA SHAREPOINT Y LA GRANJA DE LA UNIDAD NACIONAL PARA LA GESTIÓN DEL RIESGO DE DESASTRES, DONDE SE ENCUENTRA ALOJADA LA PÁGINA WEB OFICIAL DE LA ENTIDAD Y OTROS APLICATIVOS DE LA INTRANET</t>
  </si>
  <si>
    <t>Suministro de bonos de dotación redimibles en vestido y calzado para los funcionarios de la Unidad Nacional para la Gestión de Riesgo de Desastres, conforme a la normatividad vigente</t>
  </si>
  <si>
    <t>31/12/218</t>
  </si>
  <si>
    <t>https://www.colombiacompra.gov.co/tienda-virtual-del-estado-colombiano/ordenes-compra/27513</t>
  </si>
  <si>
    <t>https://community.secop.gov.co/Public/Tendering/ContractNoticeManagement/Index?currentLanguage=en&amp;Page=login&amp;Country=CO&amp;SkinName=CCE</t>
  </si>
  <si>
    <t xml:space="preserve"> SUMINISTRO </t>
  </si>
  <si>
    <t xml:space="preserve"> COMPRAVENTA</t>
  </si>
  <si>
    <t>SELECCIÓN ABREVIADA  MENOR CUANTIA</t>
  </si>
  <si>
    <t>MINIMA CIUANTIA</t>
  </si>
  <si>
    <t>CELEBRADO</t>
  </si>
  <si>
    <t>FINALIZADO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</si>
</sst>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$-240A]\ #,##0"/>
    <numFmt numFmtId="166" formatCode="0.0%"/>
    <numFmt numFmtId="167" formatCode="_([$$-240A]\ * #,##0_);_([$$-240A]\ * \(#,##0\);_([$$-240A]\ * &quot;-&quot;_);_(@_)"/>
    <numFmt numFmtId="168" formatCode="d/mm/yyyy;@"/>
    <numFmt numFmtId="169" formatCode="[$$-240A]\ #,##0.00"/>
    <numFmt numFmtId="170" formatCode="yyyy/mm/dd"/>
    <numFmt numFmtId="171" formatCode="[$-240A]dddd\,\ dd&quot; de &quot;mmmm&quot; de &quot;yyyy"/>
    <numFmt numFmtId="172" formatCode="[$-240A]hh:mm:ss\ AM/PM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"/>
    <numFmt numFmtId="179" formatCode="&quot;$&quot;\ #,##0;[Red]&quot;$&quot;\ \-#,##0"/>
    <numFmt numFmtId="180" formatCode="_ &quot;$&quot;\ * #,##0.00_ ;_ &quot;$&quot;\ * \-#,##0.00_ ;_ &quot;$&quot;\ * &quot;-&quot;??_ ;_ @_ "/>
    <numFmt numFmtId="181" formatCode="&quot;$&quot;\ #,##0"/>
    <numFmt numFmtId="182" formatCode="&quot;$&quot;\ 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4" fillId="34" borderId="10" xfId="53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justify" vertical="justify" wrapText="1"/>
    </xf>
    <xf numFmtId="14" fontId="25" fillId="0" borderId="12" xfId="0" applyNumberFormat="1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justify" vertical="justify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>
      <alignment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82" fontId="57" fillId="0" borderId="10" xfId="0" applyNumberFormat="1" applyFont="1" applyFill="1" applyBorder="1" applyAlignment="1">
      <alignment horizontal="right" vertical="center"/>
    </xf>
    <xf numFmtId="181" fontId="57" fillId="0" borderId="10" xfId="0" applyNumberFormat="1" applyFont="1" applyFill="1" applyBorder="1" applyAlignment="1">
      <alignment horizontal="right" vertical="center"/>
    </xf>
    <xf numFmtId="181" fontId="57" fillId="0" borderId="13" xfId="0" applyNumberFormat="1" applyFont="1" applyFill="1" applyBorder="1" applyAlignment="1">
      <alignment horizontal="right" vertical="center"/>
    </xf>
    <xf numFmtId="181" fontId="25" fillId="0" borderId="12" xfId="0" applyNumberFormat="1" applyFont="1" applyFill="1" applyBorder="1" applyAlignment="1">
      <alignment horizontal="right" vertical="center"/>
    </xf>
    <xf numFmtId="181" fontId="25" fillId="0" borderId="10" xfId="0" applyNumberFormat="1" applyFont="1" applyFill="1" applyBorder="1" applyAlignment="1">
      <alignment horizontal="right" vertical="center"/>
    </xf>
    <xf numFmtId="44" fontId="2" fillId="0" borderId="10" xfId="50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justify" wrapText="1"/>
    </xf>
    <xf numFmtId="0" fontId="26" fillId="3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5" xfId="45" applyFont="1" applyFill="1" applyBorder="1" applyAlignment="1">
      <alignment horizontal="center" vertical="center" wrapText="1"/>
    </xf>
    <xf numFmtId="0" fontId="58" fillId="0" borderId="16" xfId="45" applyFont="1" applyFill="1" applyBorder="1" applyAlignment="1">
      <alignment vertical="center" wrapText="1"/>
    </xf>
    <xf numFmtId="0" fontId="58" fillId="0" borderId="17" xfId="45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9" fillId="0" borderId="15" xfId="45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4" borderId="17" xfId="0" applyFont="1" applyFill="1" applyBorder="1" applyAlignment="1">
      <alignment horizontal="justify" vertical="justify" wrapText="1"/>
    </xf>
    <xf numFmtId="0" fontId="57" fillId="34" borderId="18" xfId="0" applyFont="1" applyFill="1" applyBorder="1" applyAlignment="1">
      <alignment horizontal="justify" vertical="justify" wrapText="1"/>
    </xf>
    <xf numFmtId="0" fontId="57" fillId="34" borderId="19" xfId="0" applyFont="1" applyFill="1" applyBorder="1" applyAlignment="1">
      <alignment horizontal="justify" vertical="justify" wrapText="1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142875</xdr:rowOff>
    </xdr:from>
    <xdr:to>
      <xdr:col>1</xdr:col>
      <xdr:colOff>1323975</xdr:colOff>
      <xdr:row>1</xdr:row>
      <xdr:rowOff>400050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2505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8-4-7740938" TargetMode="External" /><Relationship Id="rId2" Type="http://schemas.openxmlformats.org/officeDocument/2006/relationships/hyperlink" Target="https://www.colombiacompra.gov.co/tienda-virtual-del-estado-colombiano/ordenes-compra/25752" TargetMode="External" /><Relationship Id="rId3" Type="http://schemas.openxmlformats.org/officeDocument/2006/relationships/hyperlink" Target="https://community.secop.gov.co/Public/Tendering/ContractNoticeManagement/Index?Page=login&amp;Country=CO&amp;SkinName=CCE" TargetMode="External" /><Relationship Id="rId4" Type="http://schemas.openxmlformats.org/officeDocument/2006/relationships/hyperlink" Target="https://www.colombiacompra.gov.co/tienda-virtual-del-estado-colombiano/ordenes-compra/26489" TargetMode="External" /><Relationship Id="rId5" Type="http://schemas.openxmlformats.org/officeDocument/2006/relationships/hyperlink" Target="https://community.secop.gov.co/Public/Tendering/ContractNoticeManagement/Index?currentLanguage=en&amp;Page=login&amp;Country=CO&amp;SkinName=CCE" TargetMode="External" /><Relationship Id="rId6" Type="http://schemas.openxmlformats.org/officeDocument/2006/relationships/hyperlink" Target="https://community.secop.gov.co/Public/Tendering/ContractNoticeManagement/Index?currentLanguage=en&amp;Page=login&amp;Country=CO&amp;SkinName=CCE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20.7109375" style="1" customWidth="1"/>
    <col min="2" max="2" width="20.421875" style="1" customWidth="1"/>
    <col min="3" max="3" width="16.140625" style="1" customWidth="1"/>
    <col min="4" max="4" width="35.57421875" style="1" customWidth="1"/>
    <col min="5" max="5" width="54.7109375" style="1" customWidth="1"/>
    <col min="6" max="6" width="18.28125" style="1" customWidth="1"/>
    <col min="7" max="7" width="13.7109375" style="1" customWidth="1"/>
    <col min="8" max="8" width="17.140625" style="1" customWidth="1"/>
    <col min="9" max="9" width="14.421875" style="1" customWidth="1"/>
    <col min="10" max="10" width="36.57421875" style="1" customWidth="1"/>
    <col min="11" max="11" width="11.421875" style="57" customWidth="1"/>
    <col min="12" max="16384" width="11.421875" style="1" customWidth="1"/>
  </cols>
  <sheetData>
    <row r="1" spans="1:11" ht="41.25" customHeight="1">
      <c r="A1" s="61"/>
      <c r="B1" s="61"/>
      <c r="C1" s="61"/>
      <c r="D1" s="62" t="s">
        <v>18</v>
      </c>
      <c r="E1" s="62"/>
      <c r="F1" s="62"/>
      <c r="G1" s="62"/>
      <c r="H1" s="62"/>
      <c r="I1" s="62"/>
      <c r="J1" s="62"/>
      <c r="K1" s="52"/>
    </row>
    <row r="2" spans="1:11" ht="41.25" customHeight="1">
      <c r="A2" s="61"/>
      <c r="B2" s="61"/>
      <c r="C2" s="61"/>
      <c r="D2" s="62"/>
      <c r="E2" s="62"/>
      <c r="F2" s="62"/>
      <c r="G2" s="62"/>
      <c r="H2" s="62"/>
      <c r="I2" s="62"/>
      <c r="J2" s="62"/>
      <c r="K2" s="52"/>
    </row>
    <row r="3" spans="1:11" ht="41.25" customHeight="1">
      <c r="A3" s="63" t="s">
        <v>10</v>
      </c>
      <c r="B3" s="63"/>
      <c r="C3" s="63"/>
      <c r="D3" s="64">
        <v>43220</v>
      </c>
      <c r="E3" s="62"/>
      <c r="F3" s="63" t="s">
        <v>11</v>
      </c>
      <c r="G3" s="63"/>
      <c r="H3" s="63"/>
      <c r="I3" s="62" t="s">
        <v>12</v>
      </c>
      <c r="J3" s="62"/>
      <c r="K3" s="52"/>
    </row>
    <row r="4" spans="1:11" ht="56.25" customHeight="1">
      <c r="A4" s="2" t="s">
        <v>6</v>
      </c>
      <c r="B4" s="2" t="s">
        <v>5</v>
      </c>
      <c r="C4" s="2" t="s">
        <v>7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8</v>
      </c>
      <c r="J4" s="46" t="s">
        <v>9</v>
      </c>
      <c r="K4" s="52"/>
    </row>
    <row r="5" spans="1:11" s="4" customFormat="1" ht="51">
      <c r="A5" s="13" t="s">
        <v>14</v>
      </c>
      <c r="B5" s="14" t="s">
        <v>25</v>
      </c>
      <c r="C5" s="15" t="s">
        <v>22</v>
      </c>
      <c r="D5" s="16" t="s">
        <v>16</v>
      </c>
      <c r="E5" s="17" t="s">
        <v>23</v>
      </c>
      <c r="F5" s="34" t="s">
        <v>24</v>
      </c>
      <c r="G5" s="18">
        <v>43112</v>
      </c>
      <c r="H5" s="18">
        <v>43465</v>
      </c>
      <c r="I5" s="6" t="s">
        <v>68</v>
      </c>
      <c r="J5" s="47" t="s">
        <v>17</v>
      </c>
      <c r="K5" s="53"/>
    </row>
    <row r="6" spans="1:11" s="4" customFormat="1" ht="51">
      <c r="A6" s="13" t="s">
        <v>14</v>
      </c>
      <c r="B6" s="13" t="s">
        <v>15</v>
      </c>
      <c r="C6" s="15" t="s">
        <v>19</v>
      </c>
      <c r="D6" s="19" t="s">
        <v>20</v>
      </c>
      <c r="E6" s="17" t="s">
        <v>21</v>
      </c>
      <c r="F6" s="35">
        <v>21420000</v>
      </c>
      <c r="G6" s="18">
        <v>43126</v>
      </c>
      <c r="H6" s="45">
        <v>43307</v>
      </c>
      <c r="I6" s="6" t="s">
        <v>68</v>
      </c>
      <c r="J6" s="47" t="s">
        <v>17</v>
      </c>
      <c r="K6" s="53"/>
    </row>
    <row r="7" spans="1:11" s="4" customFormat="1" ht="76.5">
      <c r="A7" s="13" t="s">
        <v>14</v>
      </c>
      <c r="B7" s="13" t="s">
        <v>15</v>
      </c>
      <c r="C7" s="15" t="s">
        <v>26</v>
      </c>
      <c r="D7" s="16" t="s">
        <v>13</v>
      </c>
      <c r="E7" s="17" t="s">
        <v>27</v>
      </c>
      <c r="F7" s="35" t="s">
        <v>28</v>
      </c>
      <c r="G7" s="18">
        <v>43126</v>
      </c>
      <c r="H7" s="45">
        <v>43184</v>
      </c>
      <c r="I7" s="6" t="s">
        <v>69</v>
      </c>
      <c r="J7" s="47" t="s">
        <v>17</v>
      </c>
      <c r="K7" s="53"/>
    </row>
    <row r="8" spans="1:11" s="4" customFormat="1" ht="89.25">
      <c r="A8" s="13" t="s">
        <v>14</v>
      </c>
      <c r="B8" s="20" t="s">
        <v>15</v>
      </c>
      <c r="C8" s="21" t="s">
        <v>29</v>
      </c>
      <c r="D8" s="22" t="s">
        <v>30</v>
      </c>
      <c r="E8" s="23" t="s">
        <v>31</v>
      </c>
      <c r="F8" s="36">
        <v>522750000</v>
      </c>
      <c r="G8" s="29">
        <v>43126</v>
      </c>
      <c r="H8" s="45">
        <v>43338</v>
      </c>
      <c r="I8" s="6" t="s">
        <v>68</v>
      </c>
      <c r="J8" s="48" t="s">
        <v>32</v>
      </c>
      <c r="K8" s="53"/>
    </row>
    <row r="9" spans="1:11" s="4" customFormat="1" ht="48" customHeight="1">
      <c r="A9" s="24" t="s">
        <v>43</v>
      </c>
      <c r="B9" s="20" t="s">
        <v>44</v>
      </c>
      <c r="C9" s="9" t="s">
        <v>35</v>
      </c>
      <c r="D9" s="25" t="s">
        <v>41</v>
      </c>
      <c r="E9" s="10" t="s">
        <v>42</v>
      </c>
      <c r="F9" s="37">
        <v>161000000</v>
      </c>
      <c r="G9" s="11">
        <v>43146</v>
      </c>
      <c r="H9" s="12">
        <v>43465</v>
      </c>
      <c r="I9" s="6" t="s">
        <v>68</v>
      </c>
      <c r="J9" s="47" t="s">
        <v>45</v>
      </c>
      <c r="K9" s="53"/>
    </row>
    <row r="10" spans="1:11" s="4" customFormat="1" ht="45.75" customHeight="1">
      <c r="A10" s="24" t="s">
        <v>43</v>
      </c>
      <c r="B10" s="13" t="s">
        <v>33</v>
      </c>
      <c r="C10" s="26" t="s">
        <v>34</v>
      </c>
      <c r="D10" s="25" t="s">
        <v>36</v>
      </c>
      <c r="E10" s="27" t="s">
        <v>37</v>
      </c>
      <c r="F10" s="38">
        <v>36000000</v>
      </c>
      <c r="G10" s="30">
        <v>43153</v>
      </c>
      <c r="H10" s="28">
        <v>43380</v>
      </c>
      <c r="I10" s="6" t="s">
        <v>68</v>
      </c>
      <c r="J10" s="47" t="s">
        <v>46</v>
      </c>
      <c r="K10" s="53"/>
    </row>
    <row r="11" spans="1:11" s="4" customFormat="1" ht="51">
      <c r="A11" s="5" t="s">
        <v>67</v>
      </c>
      <c r="B11" s="20" t="s">
        <v>15</v>
      </c>
      <c r="C11" s="26" t="s">
        <v>39</v>
      </c>
      <c r="D11" s="25" t="s">
        <v>40</v>
      </c>
      <c r="E11" s="7" t="s">
        <v>38</v>
      </c>
      <c r="F11" s="38">
        <v>11049150</v>
      </c>
      <c r="G11" s="30">
        <v>43153</v>
      </c>
      <c r="H11" s="28">
        <v>43157</v>
      </c>
      <c r="I11" s="6" t="s">
        <v>69</v>
      </c>
      <c r="J11" s="47" t="s">
        <v>47</v>
      </c>
      <c r="K11" s="54"/>
    </row>
    <row r="12" spans="1:11" s="4" customFormat="1" ht="51">
      <c r="A12" s="8" t="s">
        <v>33</v>
      </c>
      <c r="B12" s="44" t="s">
        <v>64</v>
      </c>
      <c r="C12" s="9" t="s">
        <v>48</v>
      </c>
      <c r="D12" s="41" t="s">
        <v>49</v>
      </c>
      <c r="E12" s="42" t="s">
        <v>50</v>
      </c>
      <c r="F12" s="38">
        <v>23680977</v>
      </c>
      <c r="G12" s="30">
        <v>43172</v>
      </c>
      <c r="H12" s="28">
        <v>43220</v>
      </c>
      <c r="I12" s="6" t="s">
        <v>69</v>
      </c>
      <c r="J12" s="49" t="s">
        <v>51</v>
      </c>
      <c r="K12" s="55"/>
    </row>
    <row r="13" spans="1:11" s="4" customFormat="1" ht="38.25">
      <c r="A13" s="8" t="s">
        <v>33</v>
      </c>
      <c r="B13" s="44" t="s">
        <v>65</v>
      </c>
      <c r="C13" s="33" t="s">
        <v>55</v>
      </c>
      <c r="D13" s="43" t="s">
        <v>52</v>
      </c>
      <c r="E13" s="31" t="s">
        <v>58</v>
      </c>
      <c r="F13" s="39">
        <v>30080927</v>
      </c>
      <c r="G13" s="32">
        <v>43205</v>
      </c>
      <c r="H13" s="32">
        <v>43752</v>
      </c>
      <c r="I13" s="6" t="s">
        <v>68</v>
      </c>
      <c r="J13" s="50" t="s">
        <v>62</v>
      </c>
      <c r="K13" s="56"/>
    </row>
    <row r="14" spans="1:11" s="4" customFormat="1" ht="76.5">
      <c r="A14" s="44" t="s">
        <v>66</v>
      </c>
      <c r="B14" s="20" t="s">
        <v>15</v>
      </c>
      <c r="C14" s="33" t="s">
        <v>56</v>
      </c>
      <c r="D14" s="43" t="s">
        <v>53</v>
      </c>
      <c r="E14" s="31" t="s">
        <v>59</v>
      </c>
      <c r="F14" s="40">
        <v>122213000</v>
      </c>
      <c r="G14" s="32">
        <v>43207</v>
      </c>
      <c r="H14" s="32">
        <v>43465</v>
      </c>
      <c r="I14" s="6" t="s">
        <v>68</v>
      </c>
      <c r="J14" s="51" t="s">
        <v>63</v>
      </c>
      <c r="K14" s="55"/>
    </row>
    <row r="15" spans="1:11" s="4" customFormat="1" ht="43.5" customHeight="1">
      <c r="A15" s="5" t="s">
        <v>67</v>
      </c>
      <c r="B15" s="44" t="s">
        <v>64</v>
      </c>
      <c r="C15" s="33" t="s">
        <v>57</v>
      </c>
      <c r="D15" s="43" t="s">
        <v>54</v>
      </c>
      <c r="E15" s="31" t="s">
        <v>60</v>
      </c>
      <c r="F15" s="39">
        <v>7946671</v>
      </c>
      <c r="G15" s="32">
        <v>43215</v>
      </c>
      <c r="H15" s="32" t="s">
        <v>61</v>
      </c>
      <c r="I15" s="6" t="s">
        <v>68</v>
      </c>
      <c r="J15" s="51" t="s">
        <v>63</v>
      </c>
      <c r="K15" s="55"/>
    </row>
    <row r="16" spans="1:10" ht="15">
      <c r="A16" s="58"/>
      <c r="B16" s="59"/>
      <c r="C16" s="59"/>
      <c r="D16" s="59"/>
      <c r="E16" s="59"/>
      <c r="F16" s="59"/>
      <c r="G16" s="59"/>
      <c r="H16" s="59"/>
      <c r="I16" s="59"/>
      <c r="J16" s="60"/>
    </row>
  </sheetData>
  <sheetProtection/>
  <autoFilter ref="I4:I4"/>
  <mergeCells count="7">
    <mergeCell ref="A16:J16"/>
    <mergeCell ref="A1:C2"/>
    <mergeCell ref="D1:J2"/>
    <mergeCell ref="A3:C3"/>
    <mergeCell ref="D3:E3"/>
    <mergeCell ref="F3:H3"/>
    <mergeCell ref="I3:J3"/>
  </mergeCells>
  <hyperlinks>
    <hyperlink ref="J8" r:id="rId1" display="https://www.contratos.gov.co/consultas/detalleProceso.do?numConstancia=18-4-7740938"/>
    <hyperlink ref="J10" r:id="rId2" display="https://www.colombiacompra.gov.co/tienda-virtual-del-estado-colombiano/ordenes-compra/25752"/>
    <hyperlink ref="J11" r:id="rId3" display="https://community.secop.gov.co/Public/Tendering/ContractNoticeManagement/Index?Page=login&amp;Country=CO&amp;SkinName=CCE"/>
    <hyperlink ref="J12" r:id="rId4" display="https://www.colombiacompra.gov.co/tienda-virtual-del-estado-colombiano/ordenes-compra/26489"/>
    <hyperlink ref="J14" r:id="rId5" display="https://community.secop.gov.co/Public/Tendering/ContractNoticeManagement/Index?currentLanguage=en&amp;Page=login&amp;Country=CO&amp;SkinName=CCE"/>
    <hyperlink ref="J15" r:id="rId6" display="https://community.secop.gov.co/Public/Tendering/ContractNoticeManagement/Index?currentLanguage=en&amp;Page=login&amp;Country=CO&amp;SkinName=C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7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D21:F32"/>
  <sheetViews>
    <sheetView zoomScalePageLayoutView="0" workbookViewId="0" topLeftCell="A1">
      <selection activeCell="F21" sqref="F21"/>
    </sheetView>
  </sheetViews>
  <sheetFormatPr defaultColWidth="11.421875" defaultRowHeight="15"/>
  <sheetData>
    <row r="21" spans="4:6" ht="15">
      <c r="D21" s="3">
        <v>42430</v>
      </c>
      <c r="E21">
        <f>39*30</f>
        <v>1170</v>
      </c>
      <c r="F21" s="3">
        <f>D21+E21</f>
        <v>43600</v>
      </c>
    </row>
    <row r="32" spans="4:5" ht="15">
      <c r="D32" s="3">
        <v>42388</v>
      </c>
      <c r="E32" s="3">
        <f>D32+160</f>
        <v>42548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Moreno</dc:creator>
  <cp:keywords/>
  <dc:description/>
  <cp:lastModifiedBy>Yaniza Lozano</cp:lastModifiedBy>
  <cp:lastPrinted>2016-06-01T19:36:26Z</cp:lastPrinted>
  <dcterms:created xsi:type="dcterms:W3CDTF">2016-06-01T16:35:42Z</dcterms:created>
  <dcterms:modified xsi:type="dcterms:W3CDTF">2018-05-21T16:11:32Z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