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showHorizontalScroll="0" showVerticalScroll="0" showSheetTabs="0" xWindow="480" yWindow="375" windowWidth="22110" windowHeight="9225" activeTab="0"/>
  </bookViews>
  <sheets>
    <sheet name="CELEBRADOS " sheetId="1" r:id="rId1"/>
    <sheet name="Hoja1" sheetId="2" r:id="rId2"/>
  </sheets>
  <definedNames>
    <definedName name="_xlnm._FilterDatabase" localSheetId="0" hidden="1">'CELEBRADOS '!$I$4</definedName>
    <definedName name="_xlnm.Print_Area" localSheetId="0">'CELEBRADOS '!$A$1:$J$39</definedName>
    <definedName name="_xlnm.Print_Titles" localSheetId="0">'CELEBRADOS '!$1:$4</definedName>
  </definedNames>
  <calcPr fullCalcOnLoad="1"/>
</workbook>
</file>

<file path=xl/sharedStrings.xml><?xml version="1.0" encoding="utf-8"?>
<sst xmlns="http://schemas.openxmlformats.org/spreadsheetml/2006/main" count="263" uniqueCount="184">
  <si>
    <t>NOMBRE CONTRATISTA</t>
  </si>
  <si>
    <t>OBJETO</t>
  </si>
  <si>
    <t>VALOR INICIAL DEL CONTRATO</t>
  </si>
  <si>
    <t>FECHA SUSCRIPCIÓN CONTRATO</t>
  </si>
  <si>
    <t>FECHA DE TERMINACIÓN DEL CONTRATO</t>
  </si>
  <si>
    <t>TIPO DE CONTRATO</t>
  </si>
  <si>
    <t>MODALIDAD</t>
  </si>
  <si>
    <t>N° DE CONTRATO</t>
  </si>
  <si>
    <t>ESTADO</t>
  </si>
  <si>
    <t>LINK DE CONSULTA</t>
  </si>
  <si>
    <t xml:space="preserve">FECHA ÚLTIMA ACTUALIZACIÓN: </t>
  </si>
  <si>
    <t>RESPONSABLE</t>
  </si>
  <si>
    <t>GRUPO DE APOYO CONTRATACIÓN</t>
  </si>
  <si>
    <t>UNGRD-29-2017</t>
  </si>
  <si>
    <t>ORDEN DE COMPRA - COLOMBIA COMPRA</t>
  </si>
  <si>
    <t>UNGRD-30-2017</t>
  </si>
  <si>
    <t>Contratar el servicio de Auditoria de Seguimiento de primer año, de la certificación bajo los estándares NTCGP 1000: 2009, ISO 9001:2008, NTC: ISO 14001:2004 y OHSAS 18001:2007, para la Unidad Nacional para la Gestión del Riesgo de Desastres, con el fin de verificar el estado y mantenimiento del Sistema Integrado de Planeación y Gestión.</t>
  </si>
  <si>
    <t>ADQUIRIR SOAT PARA LOS VEHÍCULOS DE PLACAS HST846, ODR636, ODS953, OFK175, OFK178, OJX243, OJX244, OJX245, OJX246, OJX247, OJX,248, OJX249, OJX250, OJX, 251 OJX 252, OJX253 OJX,254 de propiedad de la UNGRD en virtud del acuerdo marco CCE-292-1-AMP-2015.</t>
  </si>
  <si>
    <t>2 MESES</t>
  </si>
  <si>
    <t>https://www.contratos.gov.co/consultas/detalleProceso.do?numConstancia=17-12-6120282</t>
  </si>
  <si>
    <t>https://www.colombiacompra.gov.co/tienda-virtual-del-estado-colombiano/orden-de-compra/13932</t>
  </si>
  <si>
    <t>CELEBRADO</t>
  </si>
  <si>
    <t>UNGRD-32-2017</t>
  </si>
  <si>
    <t>UNGRD-33-2017</t>
  </si>
  <si>
    <t>Aquirir SOAT para el vehículo de placas ODT062 de propieda de la UNGRD en virtud del acuerdo marco CCE-292-1-AMP-2015.</t>
  </si>
  <si>
    <t>https://www.colombiacompra.gov.co/tienda-virtual-del-estado-colombiano/orden-de-compra/14061</t>
  </si>
  <si>
    <t>Adquirir combustoble para los vehículos de la UNGRD como coordinadora del SNGRD.</t>
  </si>
  <si>
    <t>HASTA EL 07/04/2018</t>
  </si>
  <si>
    <t>https://www.colombiacompra.gov.co/tienda-virtual-del-estado-colombiano/orden-de-compra/14170</t>
  </si>
  <si>
    <t>UNGRD-37-2017</t>
  </si>
  <si>
    <t>Adquisición de elementos de útiles de escritorio, elementos y papelería requeridos para el normal funcionamiento de la UNGRD.</t>
  </si>
  <si>
    <t>HASTA EL 31/12/2017</t>
  </si>
  <si>
    <t>https://www.colombiacompra.gov.co/tienda-virtual-del-estado-colombiano/orden-de-compra/14527</t>
  </si>
  <si>
    <t>COTECNA CERTIFICADORA SERVICES LIMITADA</t>
  </si>
  <si>
    <t>Seguros Generales Suramericana S.A.</t>
  </si>
  <si>
    <t> QBE SEGUROS S.A.</t>
  </si>
  <si>
    <t> TERPEL S.A.</t>
  </si>
  <si>
    <t>Papeleria Losn Andes Ltda</t>
  </si>
  <si>
    <t>SELECCIÓN ABREVIADA</t>
  </si>
  <si>
    <t>CONTRATOS ADJUDICADOS
UNIDAD NACIONAL PARA LA GESTIÓN DEL RIESGO DE DESASTRES
2017</t>
  </si>
  <si>
    <t>UNGRD-39-2017</t>
  </si>
  <si>
    <t>UNGRD-40-2017</t>
  </si>
  <si>
    <t xml:space="preserve">UNION TEMPORAL NOVATOURS </t>
  </si>
  <si>
    <t>Suministro de tiquetes aéreos nacionales e internacionales para la movilización del personal de la UNGRD</t>
  </si>
  <si>
    <t>https://www.colombiacompra.gov.co/tienda-virtual-del-estado-colombiano/orden-de-compra/14790</t>
  </si>
  <si>
    <t>https://www.colombiacompra.gov.co/tienda-virtual-del-estado-colombiano/orden-de-compra/14777</t>
  </si>
  <si>
    <t>Prestación del servicio integral de aseo y cafetería para las sedes e inmuebles ubicados en Bogotá a cargo de la UNGRD como coordinadora del SNGRD y ordenadora del gasto del FNGRD</t>
  </si>
  <si>
    <t>SERVIASEO</t>
  </si>
  <si>
    <t>UNGRD-41-2017</t>
  </si>
  <si>
    <t>UNGRD-44-2017</t>
  </si>
  <si>
    <t>UNGRD-45-2017</t>
  </si>
  <si>
    <t>BASEWARNET SAS</t>
  </si>
  <si>
    <t xml:space="preserve"> BIENESTAR Y SALUD EMPRESARIAL S.A.S.</t>
  </si>
  <si>
    <t>SERVICIOS POSTALES NACIONALES S.A</t>
  </si>
  <si>
    <t>Prestación del servicio de arrendamiento de un software “Basewarnet Nómina, viáticos y hojas de vida” para la liquidación de la nómina de los funcionarios públicos de la Unidad Nacional para la Gestión del Riesgo de Desastres.</t>
  </si>
  <si>
    <t>HASTA EL 31/08/2017</t>
  </si>
  <si>
    <t>https://www.contratos.gov.co/consultas/detalleProceso.do?numConstancia=17-12-6315297</t>
  </si>
  <si>
    <t>https://www.contratos.gov.co/consultas/detalleProceso.do?numConstancia=17-13-6361251</t>
  </si>
  <si>
    <t>Prestación de servicios para la realización de exámenes médicos ocupacionales de ingreso, periódicos, egreso, cambio de ocupación, reingreso, examen aptitudinal para brigadistas y trabajo seguro en alturas, u otra valoración adicional, para el personal de la Unidad Nacional para la Gestión del Riesgo de Desastres.</t>
  </si>
  <si>
    <t>Prestar a la UNGRD el servicio postal el cual comprende la admisión, recibo, curso y entrega de correo, bajo la modalidad de correo certificado, encomienda y otros a nivel nacional e internacional, con el operador oficial de correos - SERVICIOS POSTALES NACIONALES S.A 4-72</t>
  </si>
  <si>
    <t>https://www.contratos.gov.co/consultas/detalleProceso.do?numConstancia=17-12-6440728</t>
  </si>
  <si>
    <t>TECNOLOGÍA DE HARDWARE Y SOFTWARE PCTECHSOFT SAS</t>
  </si>
  <si>
    <t>15 DIAS CALENDRIO</t>
  </si>
  <si>
    <t>UNGRD-48-2017</t>
  </si>
  <si>
    <t>https://www.contratos.gov.co/consultas/detalleProceso.do?numConstancia=17-12-6473985</t>
  </si>
  <si>
    <t>LA PREVISORA S.A.</t>
  </si>
  <si>
    <t>GESCOM LTDA</t>
  </si>
  <si>
    <t>UNGRD-49-2017</t>
  </si>
  <si>
    <t>UNGRD-51-2017</t>
  </si>
  <si>
    <t>Adquisición de los seguros de vehículos del parque automotor de propiedad de la UNGRD en virtud del AMP CCE-325-AMP-2016 </t>
  </si>
  <si>
    <t>Prestar el servicio de soporte, mantenimiento del sistema de información koha-joomla del Centro de Documentación de Gestión del Riesgo de Desastres</t>
  </si>
  <si>
    <t>HASTA EL 30/04/2017</t>
  </si>
  <si>
    <t>https://www.colombiacompra.gov.co/tienda-virtual-del-estado-colombiano/orden-de-compra/16192</t>
  </si>
  <si>
    <t>https://www.contratos.gov.co/consultas/detalleProceso.do?numConstancia=17-13-6453065</t>
  </si>
  <si>
    <t>EMITIDO 16192</t>
  </si>
  <si>
    <t>CELEBRADO 13932</t>
  </si>
  <si>
    <t>CELEBRADO 14061</t>
  </si>
  <si>
    <t>CELEBRADO 14170</t>
  </si>
  <si>
    <t>CELEBRADO 14527</t>
  </si>
  <si>
    <t>CELEBRADO 14777</t>
  </si>
  <si>
    <t>CELEBRADO 14790</t>
  </si>
  <si>
    <t>UNGRD-52-2017</t>
  </si>
  <si>
    <t>UNION TEMPORAL SEGURIDAD GC</t>
  </si>
  <si>
    <t xml:space="preserve">Prestar el servicio integral de vigilancia y seguridad privada en los lugares establecidos por la Unidad Nacional para la Gestión del Riesgo de Desastres-UNGRD, en su calidad de coordinadora del SNGRD y ordenadora del gasto del Fondo Nacional de Gestión del Riesgo de Desastres. </t>
  </si>
  <si>
    <t>https://www.contratos.gov.co/consultas/detalleProceso.do?numConstancia=17-1-168628</t>
  </si>
  <si>
    <t>UNGRD-53-2017</t>
  </si>
  <si>
    <t>Adquirir SOAT para el vehiculo de placas OFK176 de propiedad de la UNGRD en virtud del acurdo marco CCE-292-1-amp-2015</t>
  </si>
  <si>
    <t>EMITIDO 16993</t>
  </si>
  <si>
    <t>https://www.colombiacompra.gov.co/tienda-virtual-del-estado-colombiano/orden-de-compra/16993</t>
  </si>
  <si>
    <t>UNGRD-54-2017</t>
  </si>
  <si>
    <t>UNIDAD ADTIVA ESPECIAL CUERPO OFICIAL DE BOMBEROS</t>
  </si>
  <si>
    <t>https://www.contratos.gov.co/consultas/detalleProceso.do?numConstancia=17-12-6579901</t>
  </si>
  <si>
    <t>UNGRD-55-2017</t>
  </si>
  <si>
    <t>CENIT TRANSPORTE Y LOGÍSTICA DE HIDROCARBUROS S.A.S</t>
  </si>
  <si>
    <t>REGIMEN ESPECIAL - CONTRATO DE ASOCIACIÓN</t>
  </si>
  <si>
    <t xml:space="preserve">Aunar esfuerzos para desarrollar acciones dirigidas a implementar la tercera fase del proyecto educativo denominado “ESCUELA NACIONAL DE FORMACIÓN PARA LA GESTIÓN DEL RIESGO”, cuyo fin es generar y/o fortalecer capacidades en las autoridades que hacen parte del SNGRD, </t>
  </si>
  <si>
    <t>https://www.contratos.gov.co/consultas/detalleProceso.do?numConstancia=17-4-6596116</t>
  </si>
  <si>
    <t>UNGRD-56-2017</t>
  </si>
  <si>
    <t>Adquirir SOAT para el vehiculo de placas OCT077 y ODR585 de propiedad de la UNGRD en virtud del acuerdo marco CCE-292-1-AMP-2015</t>
  </si>
  <si>
    <t>EMITIDO 17348</t>
  </si>
  <si>
    <t>https://www.colombiacompra.gov.co/tienda-virtual-del-estado-colombiano/orden-de-compra/17348</t>
  </si>
  <si>
    <t>UNGRD-57-2017</t>
  </si>
  <si>
    <t>Llevar a cabo la impresión y reproducción de material publicitario así como ordenar la pauta de estaciones de radio de mayor audiencia a nivel Nacional y la difusión de piezas audiovisuales de las campañas institucionales de la Unidad Nacional para la Gestión del Riesgo de Desastres - Fondo Nacional De Gestión de Riesgo de Desastres, necesarias para la prevención y el desarrollo de la política Nacional de Gestión del Riesgo de Desastres que promueven el conocimiento, la reducción del riesgo y el manejo de los desastres a nivel Nacional.</t>
  </si>
  <si>
    <t>IMPRENTA NACIONAL DE COLOMBIA</t>
  </si>
  <si>
    <t>https://www.contratos.gov.co/consultas/detalleProceso.do?numConstancia=17-12-6625984</t>
  </si>
  <si>
    <t>UNGRD-58-2017</t>
  </si>
  <si>
    <t>PUBLICACIONES SEMANA S.A</t>
  </si>
  <si>
    <t>Contratar la prestación de los servicios de información periodística mediante la renovación de la suscripción anual con de las revistas Dinero y Semana.</t>
  </si>
  <si>
    <t>https://www.contratos.gov.co/consultas/detalleProceso.do?numConstancia=17-12-6658230</t>
  </si>
  <si>
    <t>UNGRD-59-2017</t>
  </si>
  <si>
    <t xml:space="preserve">INGENIERIA ELECTRONICA Y SISTEMAS LTDA. ELECTROSISTEMAS </t>
  </si>
  <si>
    <t>Adquisición, entrega e instalación de una (1) impresora de carnets, software que incluya accesorios e insumos con el fin de generar carnets a los funcionarios y contratistas de la Unidad Nacional para la Gestión del Riesgo de Desastres como Coordinadora del Sistema Nacional de Gestión del Riesgo de Desastres</t>
  </si>
  <si>
    <t>https://www.contratos.gov.co/consultas/detalleProceso.do?numConstancia=17-13-6599000</t>
  </si>
  <si>
    <t>UNGRD-60-2017</t>
  </si>
  <si>
    <t>THE BEST EXPERIENCE IN TECHNOLOGY S.A. - BEXTECHNOLOGY S.A.</t>
  </si>
  <si>
    <t>https://www.contratos.gov.co/consultas/detalleProceso.do?numConstancia=17-11-6497884</t>
  </si>
  <si>
    <t>UNGRD-61-2017</t>
  </si>
  <si>
    <t>RHT DIAGNÓSTICO Y SOLUCIONES EMPRESARIALES LTDA</t>
  </si>
  <si>
    <t xml:space="preserve">Adquisición de la renovación de licencia  “Prueba G360º Evaluación por Competencias” para ser aplicadas en el procedimiento de selección del personal de la Unidad Nacional para la Gestión del Riesgo de Desastres </t>
  </si>
  <si>
    <t>https://www.contratos.gov.co/consultas/detalleProceso.do?numConstancia=17-12-6679968</t>
  </si>
  <si>
    <t>UNGRD-63-2017</t>
  </si>
  <si>
    <t xml:space="preserve">Suscripción a servicios de licencias de ARCGIS ONLINE Nivel y 2 para la vigencia 2017 de la UNGRD </t>
  </si>
  <si>
    <t>ESRI COLOMBIA SAS</t>
  </si>
  <si>
    <t>EMITIDO 18199</t>
  </si>
  <si>
    <t>https://www.colombiacompra.gov.co/tienda-virtual-del-estado-colombiano/orden-de-compra/18199</t>
  </si>
  <si>
    <t>UNGRD-64-2017</t>
  </si>
  <si>
    <t>CAJA DE COMPENSACIÓN FAMILIAR COMPENSAR</t>
  </si>
  <si>
    <t>https://www.contratos.gov.co/consultas/detalleProceso.do?numConstancia=17-11-6610045</t>
  </si>
  <si>
    <t>UNGRD-65-2017</t>
  </si>
  <si>
    <t>JARGU S.A. CORREDORES DE SEGUROS</t>
  </si>
  <si>
    <t>Servicio de intermediacion de seguro para la UNGRD como ordenadora del gasto del FNGRD</t>
  </si>
  <si>
    <t>https://www.colombiacompra.gov.co/tienda-virtual-del-estado-colombiano/orden-de-compra/18352</t>
  </si>
  <si>
    <t>EMITIDO 18352</t>
  </si>
  <si>
    <t>MINIMA CUANTIA</t>
  </si>
  <si>
    <t>UNGRD-90-2017</t>
  </si>
  <si>
    <t>ANDES SERVICIO DE CERTIFICACIÓN DIGITAL SA.</t>
  </si>
  <si>
    <t>https://www.contratos.gov.co/consultas/detalleProceso.do?numConstancia=17-13-6739411</t>
  </si>
  <si>
    <t>INTERNACIONAL DE CÁMARAS Y LENTES S.A.S.</t>
  </si>
  <si>
    <t>Adquisición de accesorios compatibles con los equipos audiovisuales de la oficina asesora de comunicaciones de la UNGRD.</t>
  </si>
  <si>
    <t>UNGRD-91-2017</t>
  </si>
  <si>
    <t>https://www.contratos.gov.co/consultas/detalleProceso.do?numConstancia=17-13-6733747</t>
  </si>
  <si>
    <t>SUMINISTRO</t>
  </si>
  <si>
    <t>SUPPLER S.A.S.</t>
  </si>
  <si>
    <t>UNGRD-95-2017</t>
  </si>
  <si>
    <t>OTRO TIPO DE CONTRATO</t>
  </si>
  <si>
    <t>Adquisición de bonos redimibles en vestido y calzado de labor para dama y caballero de la UNGRD conforme a las normas aplicables a la materia.</t>
  </si>
  <si>
    <t>https://www.contratos.gov.co/consultas/detalleProceso.do?numConstancia=17-13-6800351</t>
  </si>
  <si>
    <t>EVENTOS Y PROTOCOLO EMPRESARIAL SAS</t>
  </si>
  <si>
    <t>UNGRD-98-2017</t>
  </si>
  <si>
    <t>https://www.contratos.gov.co/consultas/detalleProceso.do?numConstancia=17-13-6862994</t>
  </si>
  <si>
    <t>OFICOMCO S.A.S.</t>
  </si>
  <si>
    <t>UNGRD-100-2017</t>
  </si>
  <si>
    <t>Adquirir la renovación de la suscripción al Software Adobe Acrobat Pro DC, para dos (2) equipos de cómputo del Centro de Documentación de la Oficina Asesora de Comunicaciones de la Unidad Nacional para la Gestión del Riesgo de Desastres.</t>
  </si>
  <si>
    <t>https://www.contratos.gov.co/consultas/detalleProceso.do?numConstancia=17-13-6848821</t>
  </si>
  <si>
    <t>RENTACOMPUTO SAS</t>
  </si>
  <si>
    <t>IFX NETWORKS COLOMBIA SAS</t>
  </si>
  <si>
    <t>EFORCERS S.A.</t>
  </si>
  <si>
    <t>UNGRD-101-2017</t>
  </si>
  <si>
    <t>UNGRD-102-2017</t>
  </si>
  <si>
    <t>UNGRD-103-2017</t>
  </si>
  <si>
    <t>EMITIDO 19301</t>
  </si>
  <si>
    <t>EMITIDO 19363</t>
  </si>
  <si>
    <t>EMITIDO 18964</t>
  </si>
  <si>
    <t>https://www.colombiacompra.gov.co/tienda-virtual-del-estado-colombiano/orden-de-compra/19301</t>
  </si>
  <si>
    <t>https://www.colombiacompra.gov.co/tienda-virtual-del-estado-colombiano/orden-de-compra/19363</t>
  </si>
  <si>
    <t>https://www.colombiacompra.gov.co/tienda-virtual-del-estado-colombiano/orden-de-compra/18964</t>
  </si>
  <si>
    <t>Alquiler de equipos de cómputo para apoyar la gestión de las labores diarias efectuadas por funcionarios y contratistas del FNGRD-UNGRD conforme los lineaminetos establecidos en el AMO CCE-288-1-AMP-2015</t>
  </si>
  <si>
    <t xml:space="preserve">Contrato de prestación de servicios de soporte, mantenimiento y actualización de software </t>
  </si>
  <si>
    <t xml:space="preserve">Aunar esfuerzos mediante un convenio marco interadministrativo que facilite la cooperación, asistencia y colaboración entre las entidades suscritas para impulsar y robustecer el conocimiento del riesgo, reducción y manejo de desastres, </t>
  </si>
  <si>
    <t>Realizar el soporte, actualización, evolución, mantenimiento preventivo y correctivo de la plataforma sharepoint y la granja de la unidad nacional para la gestión del riesgo de desastres, donde se encuentra alojada la página web oficial de la entidad</t>
  </si>
  <si>
    <t>Prestar los servicios para la organización logística y realización de actividades lúdicas, artísticas, recreacionales, culturales y deportivas establecidas dentro del plan anual de bienestar social laboral e incentivos, de los servidores públicos de la unidad nacional para la gestión del riesgo de desastres para la vigencia 2017</t>
  </si>
  <si>
    <t>Adquisición de certificados de firma digital de función pública para los funcionarios y/o contratistas de la UNGRD que lo requieran para el registro y gravamen de algunas transacciones de acuerdo a la operatividad del sistema SIIF NACIÓN II</t>
  </si>
  <si>
    <t>Ejecución logística de un taller teórico - práctico que permita brindar pautas y parámetros para la construcción y estructuración de fichas técnicas, líneas base e indicadores para medir la aplicación del componente programático del plan nacional de gestión del riesgo de desastres a nivel sectorial</t>
  </si>
  <si>
    <t>Realizar la renovación de licencias de correo electrónico a través de la plataforma Google Apss, conforme los lineamientos establecidos en el Acuerdo Marco de precios CCE-271-1-AMP-2015</t>
  </si>
  <si>
    <t>SELECCIÓN ABREVIADA DE MENOR CUANTÍA (LEY 1150 DE 2007)</t>
  </si>
  <si>
    <t>CONTRATACIÓN DIRECTA (LEY 1150 DE 2007)</t>
  </si>
  <si>
    <t xml:space="preserve">SUMINISTRO </t>
  </si>
  <si>
    <t>PRESTACION DE SERVICIOS</t>
  </si>
  <si>
    <t>COMPRAVENTA</t>
  </si>
  <si>
    <t xml:space="preserve">CONTRATACIÓN MÍNIMA CUANTÍA  </t>
  </si>
  <si>
    <t>ARRENDAMIENTO</t>
  </si>
  <si>
    <t>CONTRATACION MINIMA CUANTIA</t>
  </si>
  <si>
    <t>LICITACION PUBLICA</t>
  </si>
  <si>
    <r>
      <t xml:space="preserve">OBSERVACIONES: Para el periodo comprendido entre el 1 de enero al 31 de agosto de  2017, la UNGRD no aperturó ni adjudicó procesos de selección bajo la modalidad de </t>
    </r>
    <r>
      <rPr>
        <sz val="11"/>
        <rFont val="Calibri"/>
        <family val="2"/>
      </rPr>
      <t xml:space="preserve">concurso de méritos pero si celebraron procesos bajo las modalidades de minima cuantia (8) y menor cuantia (3) </t>
    </r>
    <r>
      <rPr>
        <sz val="11"/>
        <color indexed="10"/>
        <rFont val="Calibri"/>
        <family val="2"/>
      </rPr>
      <t>.</t>
    </r>
    <r>
      <rPr>
        <sz val="11"/>
        <color theme="1"/>
        <rFont val="Calibri"/>
        <family val="2"/>
      </rPr>
      <t xml:space="preserve"> Adicionalmente se celebraron contratos bajo las modalidades de contración directa por la causal contemplada en el literal g del numeral 4 del artículo 2° de la Ley 1150 de 2007 "Cuando no Exista Pluralidad de Oferentes en el Mercado", así como por selección abreviada para la adquisición de bienes y servicios de caracteristicas técnicas uniformes por compra por catalogo derivado de la celebración de acuerdo marco de precios conforme establece los artículos 2.2.1.2.1.2.7 al  2.2.1.2.1.2.10,
</t>
    </r>
  </si>
</sst>
</file>

<file path=xl/styles.xml><?xml version="1.0" encoding="utf-8"?>
<styleSheet xmlns="http://schemas.openxmlformats.org/spreadsheetml/2006/main">
  <numFmts count="2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 #,##0_);_(&quot;$&quot;\ * \(#,##0\);_(&quot;$&quot;\ * &quot;-&quot;??_);_(@_)"/>
    <numFmt numFmtId="165" formatCode="[$$-240A]\ #,##0"/>
    <numFmt numFmtId="166" formatCode="0.0%"/>
    <numFmt numFmtId="167" formatCode="_([$$-240A]\ * #,##0_);_([$$-240A]\ * \(#,##0\);_([$$-240A]\ * &quot;-&quot;_);_(@_)"/>
    <numFmt numFmtId="168" formatCode="d/mm/yyyy;@"/>
    <numFmt numFmtId="169" formatCode="[$$-240A]\ #,##0.00"/>
    <numFmt numFmtId="170" formatCode="yyyy/mm/dd"/>
    <numFmt numFmtId="171" formatCode="[$-240A]dddd\,\ dd&quot; de &quot;mmmm&quot; de &quot;yyyy"/>
    <numFmt numFmtId="172" formatCode="[$-240A]hh:mm:ss\ AM/PM"/>
    <numFmt numFmtId="173" formatCode="&quot;Sí&quot;;&quot;Sí&quot;;&quot;No&quot;"/>
    <numFmt numFmtId="174" formatCode="&quot;Verdadero&quot;;&quot;Verdadero&quot;;&quot;Falso&quot;"/>
    <numFmt numFmtId="175" formatCode="&quot;Activado&quot;;&quot;Activado&quot;;&quot;Desactivado&quot;"/>
    <numFmt numFmtId="176" formatCode="[$€-2]\ #,##0.00_);[Red]\([$€-2]\ #,##0.00\)"/>
    <numFmt numFmtId="177" formatCode="0.000"/>
    <numFmt numFmtId="178" formatCode="0.0"/>
    <numFmt numFmtId="179" formatCode="&quot;$&quot;\ #,##0;[Red]&quot;$&quot;\ \-#,##0"/>
    <numFmt numFmtId="180" formatCode="_ &quot;$&quot;\ * #,##0.00_ ;_ &quot;$&quot;\ * \-#,##0.00_ ;_ &quot;$&quot;\ * &quot;-&quot;??_ ;_ @_ "/>
  </numFmts>
  <fonts count="60">
    <font>
      <sz val="11"/>
      <color theme="1"/>
      <name val="Calibri"/>
      <family val="2"/>
    </font>
    <font>
      <sz val="11"/>
      <color indexed="8"/>
      <name val="Calibri"/>
      <family val="2"/>
    </font>
    <font>
      <sz val="10"/>
      <name val="Arial"/>
      <family val="2"/>
    </font>
    <font>
      <sz val="11"/>
      <color indexed="10"/>
      <name val="Calibri"/>
      <family val="2"/>
    </font>
    <font>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9"/>
      <name val="Arial"/>
      <family val="2"/>
    </font>
    <font>
      <sz val="10"/>
      <color indexed="8"/>
      <name val="Arial"/>
      <family val="2"/>
    </font>
    <font>
      <b/>
      <sz val="14"/>
      <color indexed="8"/>
      <name val="Arial"/>
      <family val="2"/>
    </font>
    <font>
      <sz val="8"/>
      <color indexed="8"/>
      <name val="Calibri"/>
      <family val="2"/>
    </font>
    <font>
      <b/>
      <sz val="9"/>
      <color indexed="8"/>
      <name val="Calibri"/>
      <family val="2"/>
    </font>
    <font>
      <sz val="8"/>
      <color indexed="8"/>
      <name val="Arial"/>
      <family val="2"/>
    </font>
    <font>
      <sz val="9"/>
      <color indexed="8"/>
      <name val="Arial"/>
      <family val="2"/>
    </font>
    <font>
      <u val="single"/>
      <sz val="9"/>
      <color indexed="12"/>
      <name val="Arial"/>
      <family val="2"/>
    </font>
    <font>
      <sz val="8"/>
      <name val="Calibri"/>
      <family val="2"/>
    </font>
    <font>
      <b/>
      <sz val="12"/>
      <color indexed="9"/>
      <name val="Arial"/>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0"/>
      <name val="Arial"/>
      <family val="2"/>
    </font>
    <font>
      <sz val="10"/>
      <color theme="1"/>
      <name val="Arial"/>
      <family val="2"/>
    </font>
    <font>
      <b/>
      <sz val="14"/>
      <color theme="1"/>
      <name val="Arial"/>
      <family val="2"/>
    </font>
    <font>
      <sz val="8"/>
      <color theme="1"/>
      <name val="Calibri"/>
      <family val="2"/>
    </font>
    <font>
      <b/>
      <sz val="9"/>
      <color theme="1"/>
      <name val="Calibri"/>
      <family val="2"/>
    </font>
    <font>
      <sz val="8"/>
      <color theme="1"/>
      <name val="Arial"/>
      <family val="2"/>
    </font>
    <font>
      <sz val="9"/>
      <color theme="1"/>
      <name val="Arial"/>
      <family val="2"/>
    </font>
    <font>
      <u val="single"/>
      <sz val="9"/>
      <color theme="10"/>
      <name val="Arial"/>
      <family val="2"/>
    </font>
    <font>
      <b/>
      <sz val="12"/>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2060"/>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style="thin"/>
      <top style="thin"/>
      <bottom style="thin"/>
    </border>
    <border>
      <left style="thin"/>
      <right>
        <color indexed="63"/>
      </right>
      <top style="thin"/>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2" fillId="0" borderId="0">
      <alignment/>
      <protection/>
    </xf>
    <xf numFmtId="0" fontId="1" fillId="0" borderId="0">
      <alignment/>
      <protection/>
    </xf>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38" fillId="0" borderId="8" applyNumberFormat="0" applyFill="0" applyAlignment="0" applyProtection="0"/>
    <xf numFmtId="0" fontId="50" fillId="0" borderId="9" applyNumberFormat="0" applyFill="0" applyAlignment="0" applyProtection="0"/>
  </cellStyleXfs>
  <cellXfs count="51">
    <xf numFmtId="0" fontId="0" fillId="0" borderId="0" xfId="0" applyFont="1" applyAlignment="1">
      <alignment/>
    </xf>
    <xf numFmtId="0" fontId="0" fillId="0" borderId="0" xfId="0" applyAlignment="1">
      <alignment/>
    </xf>
    <xf numFmtId="49" fontId="51" fillId="33" borderId="10" xfId="0" applyNumberFormat="1" applyFont="1" applyFill="1" applyBorder="1" applyAlignment="1" applyProtection="1">
      <alignment horizontal="center" vertical="center" wrapText="1"/>
      <protection locked="0"/>
    </xf>
    <xf numFmtId="0" fontId="52" fillId="0" borderId="0" xfId="0" applyFont="1" applyAlignment="1">
      <alignment/>
    </xf>
    <xf numFmtId="14" fontId="0" fillId="0" borderId="0" xfId="0" applyNumberFormat="1" applyAlignment="1">
      <alignment/>
    </xf>
    <xf numFmtId="0" fontId="53" fillId="0" borderId="10" xfId="0" applyFont="1" applyBorder="1" applyAlignment="1">
      <alignment horizontal="center" vertical="center" wrapText="1"/>
    </xf>
    <xf numFmtId="0" fontId="54" fillId="34" borderId="10" xfId="0" applyFont="1" applyFill="1" applyBorder="1" applyAlignment="1" applyProtection="1">
      <alignment horizontal="center" vertical="center" wrapText="1"/>
      <protection locked="0"/>
    </xf>
    <xf numFmtId="0" fontId="55" fillId="34" borderId="10" xfId="0" applyFont="1" applyFill="1" applyBorder="1" applyAlignment="1" applyProtection="1">
      <alignment horizontal="center" vertical="center" wrapText="1"/>
      <protection locked="0"/>
    </xf>
    <xf numFmtId="0" fontId="56" fillId="0" borderId="10" xfId="0" applyFont="1" applyBorder="1" applyAlignment="1">
      <alignment horizontal="justify" vertical="justify" wrapText="1"/>
    </xf>
    <xf numFmtId="179" fontId="56" fillId="0" borderId="10" xfId="0" applyNumberFormat="1" applyFont="1" applyBorder="1" applyAlignment="1">
      <alignment horizontal="center" vertical="center" wrapText="1"/>
    </xf>
    <xf numFmtId="14" fontId="57" fillId="0" borderId="10" xfId="0" applyNumberFormat="1" applyFont="1" applyBorder="1" applyAlignment="1">
      <alignment horizontal="center" vertical="center" wrapText="1"/>
    </xf>
    <xf numFmtId="44" fontId="56" fillId="0" borderId="10" xfId="50" applyFont="1" applyBorder="1" applyAlignment="1">
      <alignment horizontal="center" vertical="center"/>
    </xf>
    <xf numFmtId="0" fontId="58" fillId="0" borderId="10" xfId="45" applyFont="1" applyBorder="1" applyAlignment="1">
      <alignment horizontal="center" vertical="center" wrapText="1"/>
    </xf>
    <xf numFmtId="44" fontId="56" fillId="0" borderId="10" xfId="50" applyFont="1" applyBorder="1" applyAlignment="1">
      <alignment horizontal="center" vertical="center" wrapText="1"/>
    </xf>
    <xf numFmtId="0" fontId="30" fillId="34" borderId="10" xfId="0" applyFont="1" applyFill="1" applyBorder="1" applyAlignment="1" applyProtection="1">
      <alignment horizontal="center" vertical="center" wrapText="1"/>
      <protection locked="0"/>
    </xf>
    <xf numFmtId="0" fontId="56" fillId="0" borderId="10" xfId="0" applyFont="1" applyBorder="1" applyAlignment="1">
      <alignment horizontal="justify" vertical="center"/>
    </xf>
    <xf numFmtId="0" fontId="56" fillId="0" borderId="10" xfId="0" applyFont="1" applyBorder="1" applyAlignment="1">
      <alignment horizontal="justify" vertical="center" wrapText="1"/>
    </xf>
    <xf numFmtId="0" fontId="53" fillId="0" borderId="10" xfId="0" applyFont="1" applyBorder="1" applyAlignment="1">
      <alignment horizontal="center" vertical="center" wrapText="1"/>
    </xf>
    <xf numFmtId="0" fontId="53" fillId="0" borderId="10" xfId="0" applyFont="1" applyBorder="1" applyAlignment="1">
      <alignment horizontal="center" vertical="center" wrapText="1"/>
    </xf>
    <xf numFmtId="14" fontId="57" fillId="0" borderId="0" xfId="0" applyNumberFormat="1" applyFont="1" applyBorder="1" applyAlignment="1">
      <alignment horizontal="center" vertical="center" wrapText="1"/>
    </xf>
    <xf numFmtId="0" fontId="40" fillId="0" borderId="10" xfId="45" applyBorder="1" applyAlignment="1">
      <alignment horizontal="center" vertical="center" wrapText="1"/>
    </xf>
    <xf numFmtId="0" fontId="30" fillId="34" borderId="11" xfId="0" applyFont="1" applyFill="1" applyBorder="1" applyAlignment="1" applyProtection="1">
      <alignment horizontal="center" vertical="center" wrapText="1"/>
      <protection locked="0"/>
    </xf>
    <xf numFmtId="0" fontId="53" fillId="0" borderId="11" xfId="0" applyFont="1" applyBorder="1" applyAlignment="1">
      <alignment horizontal="center" vertical="center" wrapText="1"/>
    </xf>
    <xf numFmtId="14" fontId="57" fillId="0" borderId="11" xfId="0" applyNumberFormat="1" applyFont="1" applyBorder="1" applyAlignment="1">
      <alignment horizontal="center" vertical="center" wrapText="1"/>
    </xf>
    <xf numFmtId="0" fontId="54" fillId="34" borderId="11" xfId="0" applyFont="1" applyFill="1" applyBorder="1" applyAlignment="1" applyProtection="1">
      <alignment horizontal="center" vertical="center" wrapText="1"/>
      <protection locked="0"/>
    </xf>
    <xf numFmtId="0" fontId="40" fillId="0" borderId="11" xfId="45" applyBorder="1" applyAlignment="1">
      <alignment horizontal="center" vertical="center" wrapText="1"/>
    </xf>
    <xf numFmtId="0" fontId="40" fillId="0" borderId="0" xfId="45" applyBorder="1" applyAlignment="1">
      <alignment horizontal="center" vertical="center" wrapText="1"/>
    </xf>
    <xf numFmtId="0" fontId="53" fillId="0" borderId="10" xfId="0" applyFont="1" applyBorder="1" applyAlignment="1">
      <alignment horizontal="center" vertical="center" wrapText="1"/>
    </xf>
    <xf numFmtId="0" fontId="40" fillId="0" borderId="10" xfId="45" applyBorder="1" applyAlignment="1">
      <alignment wrapText="1"/>
    </xf>
    <xf numFmtId="0" fontId="40" fillId="0" borderId="10" xfId="45" applyBorder="1" applyAlignment="1">
      <alignment vertical="center" wrapText="1"/>
    </xf>
    <xf numFmtId="0" fontId="56" fillId="0" borderId="10" xfId="0" applyFont="1" applyFill="1" applyBorder="1" applyAlignment="1">
      <alignment horizontal="justify" vertical="center" wrapText="1"/>
    </xf>
    <xf numFmtId="44" fontId="56" fillId="0" borderId="10" xfId="50" applyFont="1" applyFill="1" applyBorder="1" applyAlignment="1">
      <alignment horizontal="center" vertical="center"/>
    </xf>
    <xf numFmtId="0" fontId="53" fillId="0" borderId="10" xfId="0" applyFont="1" applyBorder="1" applyAlignment="1">
      <alignment horizontal="center" vertical="center" wrapText="1"/>
    </xf>
    <xf numFmtId="0" fontId="53" fillId="0" borderId="10" xfId="0" applyFont="1" applyBorder="1" applyAlignment="1">
      <alignment horizontal="center" vertical="center" wrapText="1"/>
    </xf>
    <xf numFmtId="0" fontId="40" fillId="0" borderId="12" xfId="45" applyBorder="1" applyAlignment="1">
      <alignment horizontal="center" vertical="center" wrapText="1"/>
    </xf>
    <xf numFmtId="0" fontId="0" fillId="0" borderId="10" xfId="0" applyBorder="1" applyAlignment="1">
      <alignment/>
    </xf>
    <xf numFmtId="0" fontId="0" fillId="0" borderId="0" xfId="0" applyBorder="1" applyAlignment="1">
      <alignment/>
    </xf>
    <xf numFmtId="0" fontId="53" fillId="0" borderId="10" xfId="0" applyFont="1" applyBorder="1" applyAlignment="1">
      <alignment horizontal="center" vertical="center" wrapText="1"/>
    </xf>
    <xf numFmtId="0" fontId="30" fillId="34" borderId="13" xfId="0" applyFont="1" applyFill="1" applyBorder="1" applyAlignment="1" applyProtection="1">
      <alignment horizontal="center" vertical="center" wrapText="1"/>
      <protection locked="0"/>
    </xf>
    <xf numFmtId="0" fontId="56" fillId="0" borderId="13" xfId="0" applyFont="1" applyFill="1" applyBorder="1" applyAlignment="1">
      <alignment horizontal="justify" vertical="center" wrapText="1"/>
    </xf>
    <xf numFmtId="0" fontId="53" fillId="34" borderId="10" xfId="0" applyFont="1" applyFill="1" applyBorder="1" applyAlignment="1">
      <alignment horizontal="center" vertical="center" wrapText="1"/>
    </xf>
    <xf numFmtId="14" fontId="57" fillId="34" borderId="10" xfId="0" applyNumberFormat="1" applyFont="1" applyFill="1" applyBorder="1" applyAlignment="1">
      <alignment horizontal="center" vertical="center" wrapText="1"/>
    </xf>
    <xf numFmtId="0" fontId="54" fillId="0" borderId="14" xfId="0" applyFont="1" applyBorder="1" applyAlignment="1">
      <alignment horizontal="center" vertical="center" wrapText="1"/>
    </xf>
    <xf numFmtId="0" fontId="54" fillId="0" borderId="15" xfId="0" applyFont="1" applyBorder="1" applyAlignment="1">
      <alignment horizontal="center" vertical="center" wrapText="1"/>
    </xf>
    <xf numFmtId="0" fontId="0" fillId="34" borderId="16" xfId="0" applyFill="1" applyBorder="1" applyAlignment="1">
      <alignment horizontal="justify" vertical="justify" wrapText="1"/>
    </xf>
    <xf numFmtId="0" fontId="0" fillId="34" borderId="13" xfId="0" applyFill="1" applyBorder="1" applyAlignment="1">
      <alignment horizontal="justify" vertical="justify" wrapText="1"/>
    </xf>
    <xf numFmtId="0" fontId="0" fillId="34" borderId="12" xfId="0" applyFill="1" applyBorder="1" applyAlignment="1">
      <alignment horizontal="justify" vertical="justify" wrapText="1"/>
    </xf>
    <xf numFmtId="0" fontId="52" fillId="0" borderId="10" xfId="0" applyFont="1" applyBorder="1" applyAlignment="1">
      <alignment horizontal="center"/>
    </xf>
    <xf numFmtId="0" fontId="53" fillId="0" borderId="10" xfId="0" applyFont="1" applyBorder="1" applyAlignment="1">
      <alignment horizontal="center" vertical="center" wrapText="1"/>
    </xf>
    <xf numFmtId="0" fontId="59" fillId="33" borderId="10" xfId="0" applyFont="1" applyFill="1" applyBorder="1" applyAlignment="1">
      <alignment horizontal="center" vertical="center"/>
    </xf>
    <xf numFmtId="14" fontId="53" fillId="0" borderId="10" xfId="0" applyNumberFormat="1" applyFont="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0</xdr:row>
      <xdr:rowOff>142875</xdr:rowOff>
    </xdr:from>
    <xdr:to>
      <xdr:col>1</xdr:col>
      <xdr:colOff>1323975</xdr:colOff>
      <xdr:row>1</xdr:row>
      <xdr:rowOff>400050</xdr:rowOff>
    </xdr:to>
    <xdr:pic>
      <xdr:nvPicPr>
        <xdr:cNvPr id="1" name="1 Imagen"/>
        <xdr:cNvPicPr preferRelativeResize="1">
          <a:picLocks noChangeAspect="1"/>
        </xdr:cNvPicPr>
      </xdr:nvPicPr>
      <xdr:blipFill>
        <a:blip r:embed="rId1"/>
        <a:stretch>
          <a:fillRect/>
        </a:stretch>
      </xdr:blipFill>
      <xdr:spPr>
        <a:xfrm>
          <a:off x="200025" y="142875"/>
          <a:ext cx="2505075" cy="781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ontratos.gov.co/consultas/detalleProceso.do?numConstancia=17-12-6120282" TargetMode="External" /><Relationship Id="rId2" Type="http://schemas.openxmlformats.org/officeDocument/2006/relationships/hyperlink" Target="https://www.colombiacompra.gov.co/tienda-virtual-del-estado-colombiano/orden-de-compra/13932" TargetMode="External" /><Relationship Id="rId3" Type="http://schemas.openxmlformats.org/officeDocument/2006/relationships/hyperlink" Target="https://www.colombiacompra.gov.co/tienda-virtual-del-estado-colombiano/orden-de-compra/14061" TargetMode="External" /><Relationship Id="rId4" Type="http://schemas.openxmlformats.org/officeDocument/2006/relationships/hyperlink" Target="https://www.colombiacompra.gov.co/tienda-virtual-del-estado-colombiano/orden-de-compra/14170" TargetMode="External" /><Relationship Id="rId5" Type="http://schemas.openxmlformats.org/officeDocument/2006/relationships/hyperlink" Target="https://www.colombiacompra.gov.co/tienda-virtual-del-estado-colombiano/orden-de-compra/14527" TargetMode="External" /><Relationship Id="rId6" Type="http://schemas.openxmlformats.org/officeDocument/2006/relationships/hyperlink" Target="https://www.colombiacompra.gov.co/tienda-virtual-del-estado-colombiano/orden-de-compra/14777" TargetMode="External" /><Relationship Id="rId7" Type="http://schemas.openxmlformats.org/officeDocument/2006/relationships/hyperlink" Target="https://www.colombiacompra.gov.co/tienda-virtual-del-estado-colombiano/orden-de-compra/14790" TargetMode="External" /><Relationship Id="rId8" Type="http://schemas.openxmlformats.org/officeDocument/2006/relationships/hyperlink" Target="https://www.contratos.gov.co/consultas/detalleProceso.do?numConstancia=17-12-6315297" TargetMode="External" /><Relationship Id="rId9" Type="http://schemas.openxmlformats.org/officeDocument/2006/relationships/hyperlink" Target="https://www.contratos.gov.co/consultas/detalleProceso.do?numConstancia=17-12-6440728" TargetMode="External" /><Relationship Id="rId10" Type="http://schemas.openxmlformats.org/officeDocument/2006/relationships/hyperlink" Target="https://www.contratos.gov.co/consultas/detalleProceso.do?numConstancia=17-12-6473985" TargetMode="External" /><Relationship Id="rId11" Type="http://schemas.openxmlformats.org/officeDocument/2006/relationships/hyperlink" Target="https://www.colombiacompra.gov.co/tienda-virtual-del-estado-colombiano/orden-de-compra/16192" TargetMode="External" /><Relationship Id="rId12" Type="http://schemas.openxmlformats.org/officeDocument/2006/relationships/hyperlink" Target="https://www.contratos.gov.co/consultas/detalleProceso.do?numConstancia=17-13-6453065" TargetMode="External" /><Relationship Id="rId13" Type="http://schemas.openxmlformats.org/officeDocument/2006/relationships/hyperlink" Target="https://www.contratos.gov.co/consultas/detalleProceso.do?numConstancia=17-1-168628" TargetMode="External" /><Relationship Id="rId14" Type="http://schemas.openxmlformats.org/officeDocument/2006/relationships/hyperlink" Target="https://www.colombiacompra.gov.co/tienda-virtual-del-estado-colombiano/orden-de-compra/16993" TargetMode="External" /><Relationship Id="rId15" Type="http://schemas.openxmlformats.org/officeDocument/2006/relationships/hyperlink" Target="https://www.contratos.gov.co/consultas/detalleProceso.do?numConstancia=17-12-6579901" TargetMode="External" /><Relationship Id="rId16" Type="http://schemas.openxmlformats.org/officeDocument/2006/relationships/hyperlink" Target="https://www.contratos.gov.co/consultas/detalleProceso.do?numConstancia=17-4-6596116" TargetMode="External" /><Relationship Id="rId17" Type="http://schemas.openxmlformats.org/officeDocument/2006/relationships/hyperlink" Target="https://www.colombiacompra.gov.co/tienda-virtual-del-estado-colombiano/orden-de-compra/17348" TargetMode="External" /><Relationship Id="rId18" Type="http://schemas.openxmlformats.org/officeDocument/2006/relationships/hyperlink" Target="https://www.contratos.gov.co/consultas/detalleProceso.do?numConstancia=17-12-6625984" TargetMode="External" /><Relationship Id="rId19" Type="http://schemas.openxmlformats.org/officeDocument/2006/relationships/hyperlink" Target="https://www.contratos.gov.co/consultas/detalleProceso.do?numConstancia=17-12-6658230" TargetMode="External" /><Relationship Id="rId20" Type="http://schemas.openxmlformats.org/officeDocument/2006/relationships/hyperlink" Target="https://www.contratos.gov.co/consultas/detalleProceso.do?numConstancia=17-12-6679968" TargetMode="External" /><Relationship Id="rId21" Type="http://schemas.openxmlformats.org/officeDocument/2006/relationships/hyperlink" Target="https://www.colombiacompra.gov.co/tienda-virtual-del-estado-colombiano/orden-de-compra/18199" TargetMode="External" /><Relationship Id="rId22" Type="http://schemas.openxmlformats.org/officeDocument/2006/relationships/hyperlink" Target="https://www.contratos.gov.co/consultas/detalleProceso.do?numConstancia=17-11-6610045" TargetMode="External" /><Relationship Id="rId23" Type="http://schemas.openxmlformats.org/officeDocument/2006/relationships/hyperlink" Target="https://www.colombiacompra.gov.co/tienda-virtual-del-estado-colombiano/orden-de-compra/18352" TargetMode="External" /><Relationship Id="rId24" Type="http://schemas.openxmlformats.org/officeDocument/2006/relationships/hyperlink" Target="https://www.contratos.gov.co/consultas/detalleProceso.do?numConstancia=17-13-6739411" TargetMode="External" /><Relationship Id="rId25" Type="http://schemas.openxmlformats.org/officeDocument/2006/relationships/hyperlink" Target="https://www.contratos.gov.co/consultas/detalleProceso.do?numConstancia=17-13-6733747" TargetMode="External" /><Relationship Id="rId26" Type="http://schemas.openxmlformats.org/officeDocument/2006/relationships/hyperlink" Target="https://www.contratos.gov.co/consultas/detalleProceso.do?numConstancia=17-13-6800351" TargetMode="External" /><Relationship Id="rId27" Type="http://schemas.openxmlformats.org/officeDocument/2006/relationships/hyperlink" Target="https://www.contratos.gov.co/consultas/detalleProceso.do?numConstancia=17-13-6862994" TargetMode="External" /><Relationship Id="rId28" Type="http://schemas.openxmlformats.org/officeDocument/2006/relationships/hyperlink" Target="https://www.contratos.gov.co/consultas/detalleProceso.do?numConstancia=17-13-6848821" TargetMode="External" /><Relationship Id="rId29" Type="http://schemas.openxmlformats.org/officeDocument/2006/relationships/hyperlink" Target="https://www.colombiacompra.gov.co/tienda-virtual-del-estado-colombiano/orden-de-compra/19301" TargetMode="External" /><Relationship Id="rId30" Type="http://schemas.openxmlformats.org/officeDocument/2006/relationships/hyperlink" Target="https://www.colombiacompra.gov.co/tienda-virtual-del-estado-colombiano/orden-de-compra/19363" TargetMode="External" /><Relationship Id="rId31" Type="http://schemas.openxmlformats.org/officeDocument/2006/relationships/hyperlink" Target="https://www.colombiacompra.gov.co/tienda-virtual-del-estado-colombiano/orden-de-compra/18964" TargetMode="External" /><Relationship Id="rId32" Type="http://schemas.openxmlformats.org/officeDocument/2006/relationships/drawing" Target="../drawings/drawing1.xml" /><Relationship Id="rId3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9"/>
  <sheetViews>
    <sheetView tabSelected="1" view="pageBreakPreview" zoomScaleSheetLayoutView="100" zoomScalePageLayoutView="0" workbookViewId="0" topLeftCell="A1">
      <selection activeCell="E5" sqref="E5"/>
    </sheetView>
  </sheetViews>
  <sheetFormatPr defaultColWidth="11.421875" defaultRowHeight="15"/>
  <cols>
    <col min="1" max="1" width="20.7109375" style="1" customWidth="1"/>
    <col min="2" max="2" width="20.421875" style="1" customWidth="1"/>
    <col min="3" max="3" width="16.140625" style="1" customWidth="1"/>
    <col min="4" max="4" width="35.57421875" style="1" customWidth="1"/>
    <col min="5" max="5" width="54.7109375" style="1" customWidth="1"/>
    <col min="6" max="6" width="21.7109375" style="1" bestFit="1" customWidth="1"/>
    <col min="7" max="7" width="13.7109375" style="1" customWidth="1"/>
    <col min="8" max="8" width="17.140625" style="1" customWidth="1"/>
    <col min="9" max="9" width="14.421875" style="1" customWidth="1"/>
    <col min="10" max="10" width="36.57421875" style="1" customWidth="1"/>
    <col min="11" max="16384" width="11.421875" style="1" customWidth="1"/>
  </cols>
  <sheetData>
    <row r="1" spans="1:11" ht="41.25" customHeight="1">
      <c r="A1" s="47"/>
      <c r="B1" s="47"/>
      <c r="C1" s="47"/>
      <c r="D1" s="48" t="s">
        <v>39</v>
      </c>
      <c r="E1" s="48"/>
      <c r="F1" s="48"/>
      <c r="G1" s="48"/>
      <c r="H1" s="48"/>
      <c r="I1" s="48"/>
      <c r="J1" s="48"/>
      <c r="K1" s="3"/>
    </row>
    <row r="2" spans="1:11" ht="41.25" customHeight="1">
      <c r="A2" s="47"/>
      <c r="B2" s="47"/>
      <c r="C2" s="47"/>
      <c r="D2" s="48"/>
      <c r="E2" s="48"/>
      <c r="F2" s="48"/>
      <c r="G2" s="48"/>
      <c r="H2" s="48"/>
      <c r="I2" s="48"/>
      <c r="J2" s="48"/>
      <c r="K2" s="3"/>
    </row>
    <row r="3" spans="1:11" ht="41.25" customHeight="1">
      <c r="A3" s="49" t="s">
        <v>10</v>
      </c>
      <c r="B3" s="49"/>
      <c r="C3" s="49"/>
      <c r="D3" s="50">
        <v>42978</v>
      </c>
      <c r="E3" s="48"/>
      <c r="F3" s="49" t="s">
        <v>11</v>
      </c>
      <c r="G3" s="49"/>
      <c r="H3" s="49"/>
      <c r="I3" s="48" t="s">
        <v>12</v>
      </c>
      <c r="J3" s="48"/>
      <c r="K3" s="3"/>
    </row>
    <row r="4" spans="1:11" ht="56.25" customHeight="1">
      <c r="A4" s="2" t="s">
        <v>6</v>
      </c>
      <c r="B4" s="2" t="s">
        <v>5</v>
      </c>
      <c r="C4" s="2" t="s">
        <v>7</v>
      </c>
      <c r="D4" s="2" t="s">
        <v>0</v>
      </c>
      <c r="E4" s="2" t="s">
        <v>1</v>
      </c>
      <c r="F4" s="2" t="s">
        <v>2</v>
      </c>
      <c r="G4" s="2" t="s">
        <v>3</v>
      </c>
      <c r="H4" s="2" t="s">
        <v>4</v>
      </c>
      <c r="I4" s="2" t="s">
        <v>8</v>
      </c>
      <c r="J4" s="2" t="s">
        <v>9</v>
      </c>
      <c r="K4" s="3"/>
    </row>
    <row r="5" spans="1:10" ht="56.25">
      <c r="A5" s="14" t="s">
        <v>175</v>
      </c>
      <c r="B5" s="14" t="s">
        <v>177</v>
      </c>
      <c r="C5" s="7" t="s">
        <v>13</v>
      </c>
      <c r="D5" s="5" t="s">
        <v>33</v>
      </c>
      <c r="E5" s="8" t="s">
        <v>16</v>
      </c>
      <c r="F5" s="9">
        <v>12753922.58</v>
      </c>
      <c r="G5" s="10">
        <v>42767</v>
      </c>
      <c r="H5" s="10" t="s">
        <v>18</v>
      </c>
      <c r="I5" s="6" t="s">
        <v>21</v>
      </c>
      <c r="J5" s="12" t="s">
        <v>19</v>
      </c>
    </row>
    <row r="6" spans="1:10" ht="49.5" customHeight="1">
      <c r="A6" s="14" t="s">
        <v>38</v>
      </c>
      <c r="B6" s="14" t="s">
        <v>14</v>
      </c>
      <c r="C6" s="7" t="s">
        <v>15</v>
      </c>
      <c r="D6" s="5" t="s">
        <v>34</v>
      </c>
      <c r="E6" s="8" t="s">
        <v>17</v>
      </c>
      <c r="F6" s="11">
        <v>13617609</v>
      </c>
      <c r="G6" s="10">
        <v>42766</v>
      </c>
      <c r="H6" s="10">
        <v>42773</v>
      </c>
      <c r="I6" s="6" t="s">
        <v>75</v>
      </c>
      <c r="J6" s="12" t="s">
        <v>20</v>
      </c>
    </row>
    <row r="7" spans="1:10" ht="42.75" customHeight="1">
      <c r="A7" s="14" t="s">
        <v>38</v>
      </c>
      <c r="B7" s="14" t="s">
        <v>14</v>
      </c>
      <c r="C7" s="7" t="s">
        <v>22</v>
      </c>
      <c r="D7" s="5" t="s">
        <v>35</v>
      </c>
      <c r="E7" s="15" t="s">
        <v>24</v>
      </c>
      <c r="F7" s="13">
        <v>597048</v>
      </c>
      <c r="G7" s="10">
        <v>42772</v>
      </c>
      <c r="H7" s="10">
        <v>42779</v>
      </c>
      <c r="I7" s="6" t="s">
        <v>76</v>
      </c>
      <c r="J7" s="12" t="s">
        <v>25</v>
      </c>
    </row>
    <row r="8" spans="1:10" ht="43.5" customHeight="1">
      <c r="A8" s="14" t="s">
        <v>38</v>
      </c>
      <c r="B8" s="14" t="s">
        <v>14</v>
      </c>
      <c r="C8" s="7" t="s">
        <v>23</v>
      </c>
      <c r="D8" s="5" t="s">
        <v>36</v>
      </c>
      <c r="E8" s="16" t="s">
        <v>26</v>
      </c>
      <c r="F8" s="11">
        <v>50000000</v>
      </c>
      <c r="G8" s="10">
        <v>42775</v>
      </c>
      <c r="H8" s="10" t="s">
        <v>27</v>
      </c>
      <c r="I8" s="6" t="s">
        <v>77</v>
      </c>
      <c r="J8" s="12" t="s">
        <v>28</v>
      </c>
    </row>
    <row r="9" spans="1:10" ht="43.5" customHeight="1">
      <c r="A9" s="14" t="s">
        <v>38</v>
      </c>
      <c r="B9" s="14" t="s">
        <v>14</v>
      </c>
      <c r="C9" s="7" t="s">
        <v>29</v>
      </c>
      <c r="D9" s="5" t="s">
        <v>37</v>
      </c>
      <c r="E9" s="16" t="s">
        <v>30</v>
      </c>
      <c r="F9" s="11">
        <v>20945653.93</v>
      </c>
      <c r="G9" s="10">
        <v>42788</v>
      </c>
      <c r="H9" s="10" t="s">
        <v>31</v>
      </c>
      <c r="I9" s="6" t="s">
        <v>78</v>
      </c>
      <c r="J9" s="12" t="s">
        <v>32</v>
      </c>
    </row>
    <row r="10" spans="1:10" ht="43.5" customHeight="1">
      <c r="A10" s="21" t="s">
        <v>38</v>
      </c>
      <c r="B10" s="21" t="s">
        <v>14</v>
      </c>
      <c r="C10" s="7" t="s">
        <v>40</v>
      </c>
      <c r="D10" s="22" t="s">
        <v>42</v>
      </c>
      <c r="E10" s="16" t="s">
        <v>43</v>
      </c>
      <c r="F10" s="11">
        <v>148000000</v>
      </c>
      <c r="G10" s="19">
        <v>42797</v>
      </c>
      <c r="H10" s="23" t="s">
        <v>31</v>
      </c>
      <c r="I10" s="24" t="s">
        <v>79</v>
      </c>
      <c r="J10" s="25" t="s">
        <v>45</v>
      </c>
    </row>
    <row r="11" spans="1:10" ht="43.5" customHeight="1">
      <c r="A11" s="14" t="s">
        <v>38</v>
      </c>
      <c r="B11" s="14" t="s">
        <v>14</v>
      </c>
      <c r="C11" s="7" t="s">
        <v>41</v>
      </c>
      <c r="D11" s="17" t="s">
        <v>47</v>
      </c>
      <c r="E11" s="16" t="s">
        <v>46</v>
      </c>
      <c r="F11" s="11">
        <v>132000000</v>
      </c>
      <c r="G11" s="10">
        <v>42800</v>
      </c>
      <c r="H11" s="10">
        <v>43222</v>
      </c>
      <c r="I11" s="6" t="s">
        <v>80</v>
      </c>
      <c r="J11" s="20" t="s">
        <v>44</v>
      </c>
    </row>
    <row r="12" spans="1:10" ht="43.5" customHeight="1">
      <c r="A12" s="14" t="s">
        <v>175</v>
      </c>
      <c r="B12" s="14" t="s">
        <v>180</v>
      </c>
      <c r="C12" s="7" t="s">
        <v>48</v>
      </c>
      <c r="D12" s="18" t="s">
        <v>51</v>
      </c>
      <c r="E12" s="16" t="s">
        <v>54</v>
      </c>
      <c r="F12" s="11">
        <v>28121169</v>
      </c>
      <c r="G12" s="10">
        <v>42800</v>
      </c>
      <c r="H12" s="10" t="s">
        <v>55</v>
      </c>
      <c r="I12" s="6" t="s">
        <v>21</v>
      </c>
      <c r="J12" s="26" t="s">
        <v>56</v>
      </c>
    </row>
    <row r="13" spans="1:10" ht="56.25">
      <c r="A13" s="14" t="s">
        <v>181</v>
      </c>
      <c r="B13" s="14" t="s">
        <v>177</v>
      </c>
      <c r="C13" s="7" t="s">
        <v>49</v>
      </c>
      <c r="D13" s="27" t="s">
        <v>52</v>
      </c>
      <c r="E13" s="16" t="s">
        <v>58</v>
      </c>
      <c r="F13" s="11">
        <v>12595000</v>
      </c>
      <c r="G13" s="10">
        <v>42818</v>
      </c>
      <c r="H13" s="10" t="s">
        <v>31</v>
      </c>
      <c r="I13" s="6" t="s">
        <v>21</v>
      </c>
      <c r="J13" s="26" t="s">
        <v>57</v>
      </c>
    </row>
    <row r="14" spans="1:10" ht="45">
      <c r="A14" s="14" t="s">
        <v>175</v>
      </c>
      <c r="B14" s="14" t="s">
        <v>177</v>
      </c>
      <c r="C14" s="7" t="s">
        <v>50</v>
      </c>
      <c r="D14" s="27" t="s">
        <v>53</v>
      </c>
      <c r="E14" s="30" t="s">
        <v>59</v>
      </c>
      <c r="F14" s="31">
        <v>24600000</v>
      </c>
      <c r="G14" s="10">
        <v>42823</v>
      </c>
      <c r="H14" s="10" t="s">
        <v>31</v>
      </c>
      <c r="I14" s="6" t="s">
        <v>21</v>
      </c>
      <c r="J14" s="20" t="s">
        <v>60</v>
      </c>
    </row>
    <row r="15" spans="1:10" ht="72">
      <c r="A15" s="14" t="s">
        <v>175</v>
      </c>
      <c r="B15" s="14" t="s">
        <v>177</v>
      </c>
      <c r="C15" s="7" t="s">
        <v>63</v>
      </c>
      <c r="D15" s="27" t="s">
        <v>61</v>
      </c>
      <c r="E15" s="16" t="s">
        <v>167</v>
      </c>
      <c r="F15" s="31">
        <v>22059030</v>
      </c>
      <c r="G15" s="10">
        <v>42832</v>
      </c>
      <c r="H15" s="10" t="s">
        <v>62</v>
      </c>
      <c r="I15" s="6" t="s">
        <v>21</v>
      </c>
      <c r="J15" s="29" t="s">
        <v>64</v>
      </c>
    </row>
    <row r="16" spans="1:10" ht="45">
      <c r="A16" s="14" t="s">
        <v>38</v>
      </c>
      <c r="B16" s="14" t="s">
        <v>14</v>
      </c>
      <c r="C16" s="7" t="s">
        <v>67</v>
      </c>
      <c r="D16" s="27" t="s">
        <v>65</v>
      </c>
      <c r="E16" s="30" t="s">
        <v>69</v>
      </c>
      <c r="F16" s="31">
        <v>14920214</v>
      </c>
      <c r="G16" s="10">
        <v>42837</v>
      </c>
      <c r="H16" s="10" t="s">
        <v>71</v>
      </c>
      <c r="I16" s="6" t="s">
        <v>74</v>
      </c>
      <c r="J16" s="28" t="s">
        <v>72</v>
      </c>
    </row>
    <row r="17" spans="1:10" ht="45">
      <c r="A17" s="14" t="s">
        <v>181</v>
      </c>
      <c r="B17" s="14" t="s">
        <v>177</v>
      </c>
      <c r="C17" s="7" t="s">
        <v>68</v>
      </c>
      <c r="D17" s="27" t="s">
        <v>66</v>
      </c>
      <c r="E17" s="30" t="s">
        <v>70</v>
      </c>
      <c r="F17" s="31">
        <v>16660000</v>
      </c>
      <c r="G17" s="10">
        <v>42845</v>
      </c>
      <c r="H17" s="10" t="s">
        <v>31</v>
      </c>
      <c r="I17" s="6" t="s">
        <v>21</v>
      </c>
      <c r="J17" s="20" t="s">
        <v>73</v>
      </c>
    </row>
    <row r="18" spans="1:10" ht="67.5" customHeight="1">
      <c r="A18" s="14" t="s">
        <v>182</v>
      </c>
      <c r="B18" s="14" t="s">
        <v>177</v>
      </c>
      <c r="C18" s="7" t="s">
        <v>81</v>
      </c>
      <c r="D18" s="32" t="s">
        <v>82</v>
      </c>
      <c r="E18" s="30" t="s">
        <v>83</v>
      </c>
      <c r="F18" s="31">
        <v>1090000000</v>
      </c>
      <c r="G18" s="10">
        <v>42835</v>
      </c>
      <c r="H18" s="10">
        <v>43228</v>
      </c>
      <c r="I18" s="6" t="s">
        <v>21</v>
      </c>
      <c r="J18" s="20" t="s">
        <v>84</v>
      </c>
    </row>
    <row r="19" spans="1:10" ht="67.5" customHeight="1">
      <c r="A19" s="14" t="s">
        <v>38</v>
      </c>
      <c r="B19" s="14" t="s">
        <v>14</v>
      </c>
      <c r="C19" s="7" t="s">
        <v>85</v>
      </c>
      <c r="D19" s="33" t="s">
        <v>65</v>
      </c>
      <c r="E19" s="30" t="s">
        <v>86</v>
      </c>
      <c r="F19" s="31">
        <v>684536</v>
      </c>
      <c r="G19" s="10">
        <v>42863</v>
      </c>
      <c r="H19" s="10">
        <v>42862</v>
      </c>
      <c r="I19" s="6" t="s">
        <v>87</v>
      </c>
      <c r="J19" s="34" t="s">
        <v>88</v>
      </c>
    </row>
    <row r="20" spans="1:10" ht="67.5" customHeight="1">
      <c r="A20" s="14" t="s">
        <v>175</v>
      </c>
      <c r="B20" s="14" t="s">
        <v>144</v>
      </c>
      <c r="C20" s="7" t="s">
        <v>89</v>
      </c>
      <c r="D20" s="33" t="s">
        <v>90</v>
      </c>
      <c r="E20" s="30" t="s">
        <v>168</v>
      </c>
      <c r="F20" s="31">
        <v>0</v>
      </c>
      <c r="G20" s="10">
        <v>42863</v>
      </c>
      <c r="H20" s="10">
        <v>43046</v>
      </c>
      <c r="I20" s="24" t="s">
        <v>21</v>
      </c>
      <c r="J20" s="34" t="s">
        <v>91</v>
      </c>
    </row>
    <row r="21" spans="1:10" s="35" customFormat="1" ht="67.5" customHeight="1">
      <c r="A21" s="14" t="s">
        <v>94</v>
      </c>
      <c r="B21" s="14" t="s">
        <v>177</v>
      </c>
      <c r="C21" s="7" t="s">
        <v>92</v>
      </c>
      <c r="D21" s="33" t="s">
        <v>93</v>
      </c>
      <c r="E21" s="30" t="s">
        <v>95</v>
      </c>
      <c r="F21" s="31">
        <v>913886250</v>
      </c>
      <c r="G21" s="10">
        <v>42871</v>
      </c>
      <c r="H21" s="10">
        <v>43327</v>
      </c>
      <c r="I21" s="24" t="s">
        <v>21</v>
      </c>
      <c r="J21" s="20" t="s">
        <v>96</v>
      </c>
    </row>
    <row r="22" spans="1:10" s="35" customFormat="1" ht="67.5" customHeight="1">
      <c r="A22" s="14" t="s">
        <v>38</v>
      </c>
      <c r="B22" s="14" t="s">
        <v>14</v>
      </c>
      <c r="C22" s="7" t="s">
        <v>97</v>
      </c>
      <c r="D22" s="33" t="s">
        <v>65</v>
      </c>
      <c r="E22" s="30" t="s">
        <v>98</v>
      </c>
      <c r="F22" s="31">
        <v>1378428</v>
      </c>
      <c r="G22" s="10">
        <v>42873</v>
      </c>
      <c r="H22" s="10">
        <v>43245</v>
      </c>
      <c r="I22" s="6" t="s">
        <v>99</v>
      </c>
      <c r="J22" s="20" t="s">
        <v>100</v>
      </c>
    </row>
    <row r="23" spans="1:10" s="35" customFormat="1" ht="92.25" customHeight="1">
      <c r="A23" s="43" t="s">
        <v>175</v>
      </c>
      <c r="B23" s="14" t="s">
        <v>177</v>
      </c>
      <c r="C23" s="7" t="s">
        <v>101</v>
      </c>
      <c r="D23" s="33" t="s">
        <v>103</v>
      </c>
      <c r="E23" s="30" t="s">
        <v>102</v>
      </c>
      <c r="F23" s="31">
        <v>147880089</v>
      </c>
      <c r="G23" s="10">
        <v>42874</v>
      </c>
      <c r="H23" s="10">
        <v>43238</v>
      </c>
      <c r="I23" s="24" t="s">
        <v>21</v>
      </c>
      <c r="J23" s="20" t="s">
        <v>104</v>
      </c>
    </row>
    <row r="24" spans="1:10" s="35" customFormat="1" ht="67.5" customHeight="1">
      <c r="A24" s="42" t="s">
        <v>175</v>
      </c>
      <c r="B24" s="14" t="s">
        <v>144</v>
      </c>
      <c r="C24" s="7" t="s">
        <v>105</v>
      </c>
      <c r="D24" s="33" t="s">
        <v>106</v>
      </c>
      <c r="E24" s="30" t="s">
        <v>107</v>
      </c>
      <c r="F24" s="31">
        <v>425000</v>
      </c>
      <c r="G24" s="10">
        <v>42886</v>
      </c>
      <c r="H24" s="10">
        <v>42898</v>
      </c>
      <c r="I24" s="24" t="s">
        <v>21</v>
      </c>
      <c r="J24" s="20" t="s">
        <v>108</v>
      </c>
    </row>
    <row r="25" spans="1:10" s="35" customFormat="1" ht="67.5" customHeight="1">
      <c r="A25" s="21" t="s">
        <v>179</v>
      </c>
      <c r="B25" s="14" t="s">
        <v>178</v>
      </c>
      <c r="C25" s="7" t="s">
        <v>109</v>
      </c>
      <c r="D25" s="33" t="s">
        <v>110</v>
      </c>
      <c r="E25" s="30" t="s">
        <v>111</v>
      </c>
      <c r="F25" s="31">
        <v>9545820</v>
      </c>
      <c r="G25" s="10">
        <v>42887</v>
      </c>
      <c r="H25" s="10">
        <v>42893</v>
      </c>
      <c r="I25" s="6" t="s">
        <v>21</v>
      </c>
      <c r="J25" s="20" t="s">
        <v>112</v>
      </c>
    </row>
    <row r="26" spans="1:10" s="36" customFormat="1" ht="67.5" customHeight="1">
      <c r="A26" s="14" t="s">
        <v>174</v>
      </c>
      <c r="B26" s="14" t="s">
        <v>177</v>
      </c>
      <c r="C26" s="7" t="s">
        <v>113</v>
      </c>
      <c r="D26" s="33" t="s">
        <v>114</v>
      </c>
      <c r="E26" s="30" t="s">
        <v>169</v>
      </c>
      <c r="F26" s="31">
        <v>81250000</v>
      </c>
      <c r="G26" s="10">
        <v>42892</v>
      </c>
      <c r="H26" s="10">
        <v>43100</v>
      </c>
      <c r="I26" s="6" t="s">
        <v>21</v>
      </c>
      <c r="J26" s="20" t="s">
        <v>115</v>
      </c>
    </row>
    <row r="27" spans="1:10" s="36" customFormat="1" ht="67.5" customHeight="1">
      <c r="A27" s="14" t="s">
        <v>175</v>
      </c>
      <c r="B27" s="14" t="s">
        <v>177</v>
      </c>
      <c r="C27" s="7" t="s">
        <v>116</v>
      </c>
      <c r="D27" s="33" t="s">
        <v>117</v>
      </c>
      <c r="E27" s="30" t="s">
        <v>118</v>
      </c>
      <c r="F27" s="31">
        <v>1030540</v>
      </c>
      <c r="G27" s="10">
        <v>42894</v>
      </c>
      <c r="H27" s="10">
        <v>42906</v>
      </c>
      <c r="I27" s="6" t="s">
        <v>21</v>
      </c>
      <c r="J27" s="20" t="s">
        <v>119</v>
      </c>
    </row>
    <row r="28" spans="1:10" s="36" customFormat="1" ht="67.5" customHeight="1">
      <c r="A28" s="14" t="s">
        <v>38</v>
      </c>
      <c r="B28" s="14" t="s">
        <v>14</v>
      </c>
      <c r="C28" s="7" t="s">
        <v>120</v>
      </c>
      <c r="D28" s="33" t="s">
        <v>122</v>
      </c>
      <c r="E28" s="30" t="s">
        <v>121</v>
      </c>
      <c r="F28" s="31">
        <v>37626352.06</v>
      </c>
      <c r="G28" s="10">
        <v>42907</v>
      </c>
      <c r="H28" s="10">
        <v>42962</v>
      </c>
      <c r="I28" s="6" t="s">
        <v>123</v>
      </c>
      <c r="J28" s="20" t="s">
        <v>124</v>
      </c>
    </row>
    <row r="29" spans="1:10" s="36" customFormat="1" ht="67.5" customHeight="1">
      <c r="A29" s="14" t="s">
        <v>174</v>
      </c>
      <c r="B29" s="14" t="s">
        <v>176</v>
      </c>
      <c r="C29" s="7" t="s">
        <v>125</v>
      </c>
      <c r="D29" s="33" t="s">
        <v>126</v>
      </c>
      <c r="E29" s="30" t="s">
        <v>170</v>
      </c>
      <c r="F29" s="31">
        <v>168823571.94</v>
      </c>
      <c r="G29" s="10">
        <v>42909</v>
      </c>
      <c r="H29" s="10">
        <v>43100</v>
      </c>
      <c r="I29" s="6" t="s">
        <v>21</v>
      </c>
      <c r="J29" s="20" t="s">
        <v>127</v>
      </c>
    </row>
    <row r="30" spans="1:10" s="36" customFormat="1" ht="67.5" customHeight="1">
      <c r="A30" s="14" t="s">
        <v>38</v>
      </c>
      <c r="B30" s="14" t="s">
        <v>14</v>
      </c>
      <c r="C30" s="7" t="s">
        <v>128</v>
      </c>
      <c r="D30" s="33" t="s">
        <v>129</v>
      </c>
      <c r="E30" s="30" t="s">
        <v>130</v>
      </c>
      <c r="F30" s="31">
        <v>0</v>
      </c>
      <c r="G30" s="10">
        <v>42913</v>
      </c>
      <c r="H30" s="10">
        <v>42916</v>
      </c>
      <c r="I30" s="6" t="s">
        <v>132</v>
      </c>
      <c r="J30" s="20" t="s">
        <v>131</v>
      </c>
    </row>
    <row r="31" spans="1:10" s="36" customFormat="1" ht="67.5" customHeight="1">
      <c r="A31" s="14" t="s">
        <v>133</v>
      </c>
      <c r="B31" s="14" t="s">
        <v>141</v>
      </c>
      <c r="C31" s="7" t="s">
        <v>134</v>
      </c>
      <c r="D31" s="37" t="s">
        <v>135</v>
      </c>
      <c r="E31" s="30" t="s">
        <v>171</v>
      </c>
      <c r="F31" s="31">
        <v>1832600</v>
      </c>
      <c r="G31" s="10">
        <v>42922</v>
      </c>
      <c r="H31" s="10">
        <v>43308</v>
      </c>
      <c r="I31" s="6" t="s">
        <v>21</v>
      </c>
      <c r="J31" s="20" t="s">
        <v>136</v>
      </c>
    </row>
    <row r="32" spans="1:10" s="36" customFormat="1" ht="67.5" customHeight="1">
      <c r="A32" s="14" t="s">
        <v>133</v>
      </c>
      <c r="B32" s="14" t="s">
        <v>141</v>
      </c>
      <c r="C32" s="7" t="s">
        <v>139</v>
      </c>
      <c r="D32" s="40" t="s">
        <v>137</v>
      </c>
      <c r="E32" s="39" t="s">
        <v>138</v>
      </c>
      <c r="F32" s="31">
        <v>3237930</v>
      </c>
      <c r="G32" s="10">
        <v>42923</v>
      </c>
      <c r="H32" s="10">
        <v>42965</v>
      </c>
      <c r="I32" s="6" t="s">
        <v>21</v>
      </c>
      <c r="J32" s="20" t="s">
        <v>140</v>
      </c>
    </row>
    <row r="33" spans="1:10" s="36" customFormat="1" ht="67.5" customHeight="1">
      <c r="A33" s="14" t="s">
        <v>133</v>
      </c>
      <c r="B33" s="38" t="s">
        <v>144</v>
      </c>
      <c r="C33" s="7" t="s">
        <v>143</v>
      </c>
      <c r="D33" s="40" t="s">
        <v>142</v>
      </c>
      <c r="E33" s="39" t="s">
        <v>145</v>
      </c>
      <c r="F33" s="31">
        <v>7385700</v>
      </c>
      <c r="G33" s="10">
        <v>42937</v>
      </c>
      <c r="H33" s="41">
        <v>43100</v>
      </c>
      <c r="I33" s="6" t="s">
        <v>21</v>
      </c>
      <c r="J33" s="20" t="s">
        <v>146</v>
      </c>
    </row>
    <row r="34" spans="1:10" s="36" customFormat="1" ht="67.5" customHeight="1">
      <c r="A34" s="14" t="s">
        <v>133</v>
      </c>
      <c r="B34" s="14" t="s">
        <v>177</v>
      </c>
      <c r="C34" s="7" t="s">
        <v>148</v>
      </c>
      <c r="D34" s="40" t="s">
        <v>147</v>
      </c>
      <c r="E34" s="39" t="s">
        <v>172</v>
      </c>
      <c r="F34" s="31">
        <v>5021000</v>
      </c>
      <c r="G34" s="10">
        <v>42949</v>
      </c>
      <c r="H34" s="41">
        <v>42956</v>
      </c>
      <c r="I34" s="6" t="s">
        <v>21</v>
      </c>
      <c r="J34" s="20" t="s">
        <v>149</v>
      </c>
    </row>
    <row r="35" spans="1:10" s="36" customFormat="1" ht="67.5" customHeight="1">
      <c r="A35" s="14" t="s">
        <v>133</v>
      </c>
      <c r="B35" s="14" t="s">
        <v>141</v>
      </c>
      <c r="C35" s="7" t="s">
        <v>151</v>
      </c>
      <c r="D35" s="40" t="s">
        <v>150</v>
      </c>
      <c r="E35" s="39" t="s">
        <v>152</v>
      </c>
      <c r="F35" s="31">
        <v>1104400</v>
      </c>
      <c r="G35" s="10">
        <v>42950</v>
      </c>
      <c r="H35" s="10">
        <v>42986</v>
      </c>
      <c r="I35" s="6" t="s">
        <v>21</v>
      </c>
      <c r="J35" s="20" t="s">
        <v>153</v>
      </c>
    </row>
    <row r="36" spans="1:10" s="36" customFormat="1" ht="45">
      <c r="A36" s="14" t="s">
        <v>38</v>
      </c>
      <c r="B36" s="14" t="s">
        <v>14</v>
      </c>
      <c r="C36" s="7" t="s">
        <v>157</v>
      </c>
      <c r="D36" s="40" t="s">
        <v>154</v>
      </c>
      <c r="E36" s="39" t="s">
        <v>166</v>
      </c>
      <c r="F36" s="31">
        <v>98000000</v>
      </c>
      <c r="G36" s="10">
        <v>42955</v>
      </c>
      <c r="H36" s="10">
        <v>43312</v>
      </c>
      <c r="I36" s="6" t="s">
        <v>160</v>
      </c>
      <c r="J36" s="20" t="s">
        <v>163</v>
      </c>
    </row>
    <row r="37" spans="1:10" s="36" customFormat="1" ht="45">
      <c r="A37" s="14" t="s">
        <v>38</v>
      </c>
      <c r="B37" s="14" t="s">
        <v>14</v>
      </c>
      <c r="C37" s="7" t="s">
        <v>158</v>
      </c>
      <c r="D37" s="40" t="s">
        <v>155</v>
      </c>
      <c r="E37" s="39" t="s">
        <v>166</v>
      </c>
      <c r="F37" s="31">
        <v>84251286</v>
      </c>
      <c r="G37" s="10">
        <v>42958</v>
      </c>
      <c r="H37" s="10">
        <v>43322</v>
      </c>
      <c r="I37" s="6" t="s">
        <v>161</v>
      </c>
      <c r="J37" s="20" t="s">
        <v>164</v>
      </c>
    </row>
    <row r="38" spans="1:10" s="36" customFormat="1" ht="45">
      <c r="A38" s="14" t="s">
        <v>38</v>
      </c>
      <c r="B38" s="14" t="s">
        <v>14</v>
      </c>
      <c r="C38" s="7" t="s">
        <v>159</v>
      </c>
      <c r="D38" s="40" t="s">
        <v>156</v>
      </c>
      <c r="E38" s="39" t="s">
        <v>173</v>
      </c>
      <c r="F38" s="31">
        <v>22117184</v>
      </c>
      <c r="G38" s="10">
        <v>42941</v>
      </c>
      <c r="H38" s="10">
        <v>43300</v>
      </c>
      <c r="I38" s="6" t="s">
        <v>162</v>
      </c>
      <c r="J38" s="20" t="s">
        <v>165</v>
      </c>
    </row>
    <row r="39" spans="1:10" ht="74.25" customHeight="1">
      <c r="A39" s="44" t="s">
        <v>183</v>
      </c>
      <c r="B39" s="45"/>
      <c r="C39" s="45"/>
      <c r="D39" s="45"/>
      <c r="E39" s="45"/>
      <c r="F39" s="45"/>
      <c r="G39" s="45"/>
      <c r="H39" s="45"/>
      <c r="I39" s="45"/>
      <c r="J39" s="46"/>
    </row>
  </sheetData>
  <sheetProtection/>
  <autoFilter ref="I4:I4"/>
  <mergeCells count="7">
    <mergeCell ref="A39:J39"/>
    <mergeCell ref="A1:C2"/>
    <mergeCell ref="D1:J2"/>
    <mergeCell ref="A3:C3"/>
    <mergeCell ref="D3:E3"/>
    <mergeCell ref="F3:H3"/>
    <mergeCell ref="I3:J3"/>
  </mergeCells>
  <hyperlinks>
    <hyperlink ref="J5" r:id="rId1" display="https://www.contratos.gov.co/consultas/detalleProceso.do?numConstancia=17-12-6120282"/>
    <hyperlink ref="J6" r:id="rId2" display="https://www.colombiacompra.gov.co/tienda-virtual-del-estado-colombiano/orden-de-compra/13932"/>
    <hyperlink ref="J7" r:id="rId3" display="https://www.colombiacompra.gov.co/tienda-virtual-del-estado-colombiano/orden-de-compra/14061"/>
    <hyperlink ref="J8" r:id="rId4" display="https://www.colombiacompra.gov.co/tienda-virtual-del-estado-colombiano/orden-de-compra/14170"/>
    <hyperlink ref="J9" r:id="rId5" display="https://www.colombiacompra.gov.co/tienda-virtual-del-estado-colombiano/orden-de-compra/14527"/>
    <hyperlink ref="J10" r:id="rId6" display="https://www.colombiacompra.gov.co/tienda-virtual-del-estado-colombiano/orden-de-compra/14777"/>
    <hyperlink ref="J11" r:id="rId7" display="https://www.colombiacompra.gov.co/tienda-virtual-del-estado-colombiano/orden-de-compra/14790"/>
    <hyperlink ref="J12" r:id="rId8" display="https://www.contratos.gov.co/consultas/detalleProceso.do?numConstancia=17-12-6315297"/>
    <hyperlink ref="J14" r:id="rId9" display="https://www.contratos.gov.co/consultas/detalleProceso.do?numConstancia=17-12-6440728"/>
    <hyperlink ref="J15" r:id="rId10" display="https://www.contratos.gov.co/consultas/detalleProceso.do?numConstancia=17-12-6473985"/>
    <hyperlink ref="J16" r:id="rId11" display="https://www.colombiacompra.gov.co/tienda-virtual-del-estado-colombiano/orden-de-compra/16192"/>
    <hyperlink ref="J17" r:id="rId12" display="https://www.contratos.gov.co/consultas/detalleProceso.do?numConstancia=17-13-6453065"/>
    <hyperlink ref="J18" r:id="rId13" display="https://www.contratos.gov.co/consultas/detalleProceso.do?numConstancia=17-1-168628"/>
    <hyperlink ref="J19" r:id="rId14" display="https://www.colombiacompra.gov.co/tienda-virtual-del-estado-colombiano/orden-de-compra/16993"/>
    <hyperlink ref="J20" r:id="rId15" display="https://www.contratos.gov.co/consultas/detalleProceso.do?numConstancia=17-12-6579901"/>
    <hyperlink ref="J21" r:id="rId16" display="https://www.contratos.gov.co/consultas/detalleProceso.do?numConstancia=17-4-6596116"/>
    <hyperlink ref="J22" r:id="rId17" display="https://www.colombiacompra.gov.co/tienda-virtual-del-estado-colombiano/orden-de-compra/17348"/>
    <hyperlink ref="J23" r:id="rId18" display="https://www.contratos.gov.co/consultas/detalleProceso.do?numConstancia=17-12-6625984"/>
    <hyperlink ref="J24" r:id="rId19" display="https://www.contratos.gov.co/consultas/detalleProceso.do?numConstancia=17-12-6658230"/>
    <hyperlink ref="J27" r:id="rId20" display="https://www.contratos.gov.co/consultas/detalleProceso.do?numConstancia=17-12-6679968"/>
    <hyperlink ref="J28" r:id="rId21" display="https://www.colombiacompra.gov.co/tienda-virtual-del-estado-colombiano/orden-de-compra/18199"/>
    <hyperlink ref="J29" r:id="rId22" display="https://www.contratos.gov.co/consultas/detalleProceso.do?numConstancia=17-11-6610045"/>
    <hyperlink ref="J30" r:id="rId23" display="https://www.colombiacompra.gov.co/tienda-virtual-del-estado-colombiano/orden-de-compra/18352"/>
    <hyperlink ref="J31" r:id="rId24" display="https://www.contratos.gov.co/consultas/detalleProceso.do?numConstancia=17-13-6739411"/>
    <hyperlink ref="J32" r:id="rId25" display="https://www.contratos.gov.co/consultas/detalleProceso.do?numConstancia=17-13-6733747"/>
    <hyperlink ref="J33" r:id="rId26" display="https://www.contratos.gov.co/consultas/detalleProceso.do?numConstancia=17-13-6800351"/>
    <hyperlink ref="J34" r:id="rId27" display="https://www.contratos.gov.co/consultas/detalleProceso.do?numConstancia=17-13-6862994"/>
    <hyperlink ref="J35" r:id="rId28" display="https://www.contratos.gov.co/consultas/detalleProceso.do?numConstancia=17-13-6848821"/>
    <hyperlink ref="J36" r:id="rId29" display="https://www.colombiacompra.gov.co/tienda-virtual-del-estado-colombiano/orden-de-compra/19301"/>
    <hyperlink ref="J37" r:id="rId30" display="https://www.colombiacompra.gov.co/tienda-virtual-del-estado-colombiano/orden-de-compra/19363"/>
    <hyperlink ref="J38" r:id="rId31" display="https://www.colombiacompra.gov.co/tienda-virtual-del-estado-colombiano/orden-de-compra/18964"/>
  </hyperlinks>
  <printOptions/>
  <pageMargins left="0.7086614173228347" right="0.7086614173228347" top="0.7480314960629921" bottom="0.7480314960629921" header="0.31496062992125984" footer="0.31496062992125984"/>
  <pageSetup horizontalDpi="600" verticalDpi="600" orientation="landscape" scale="48" r:id="rId33"/>
  <drawing r:id="rId32"/>
</worksheet>
</file>

<file path=xl/worksheets/sheet2.xml><?xml version="1.0" encoding="utf-8"?>
<worksheet xmlns="http://schemas.openxmlformats.org/spreadsheetml/2006/main" xmlns:r="http://schemas.openxmlformats.org/officeDocument/2006/relationships">
  <dimension ref="D21:F32"/>
  <sheetViews>
    <sheetView zoomScalePageLayoutView="0" workbookViewId="0" topLeftCell="A1">
      <selection activeCell="F21" sqref="F21"/>
    </sheetView>
  </sheetViews>
  <sheetFormatPr defaultColWidth="11.421875" defaultRowHeight="15"/>
  <sheetData>
    <row r="21" spans="4:6" ht="15">
      <c r="D21" s="4">
        <v>42430</v>
      </c>
      <c r="E21">
        <f>39*30</f>
        <v>1170</v>
      </c>
      <c r="F21" s="4">
        <f>D21+E21</f>
        <v>43600</v>
      </c>
    </row>
    <row r="32" spans="4:5" ht="15">
      <c r="D32" s="4">
        <v>42388</v>
      </c>
      <c r="E32" s="4">
        <f>D32+160</f>
        <v>42548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Moreno</dc:creator>
  <cp:keywords/>
  <dc:description/>
  <cp:lastModifiedBy>Oscar Ferro</cp:lastModifiedBy>
  <cp:lastPrinted>2016-06-01T19:36:26Z</cp:lastPrinted>
  <dcterms:created xsi:type="dcterms:W3CDTF">2016-06-01T16:35:42Z</dcterms:created>
  <dcterms:modified xsi:type="dcterms:W3CDTF">2017-09-07T16:06:14Z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