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30" activeTab="0"/>
  </bookViews>
  <sheets>
    <sheet name="AVANCE PROYECTOS" sheetId="1" r:id="rId1"/>
    <sheet name="CRONOGRAMA" sheetId="2" r:id="rId2"/>
    <sheet name="Hoja3" sheetId="3" r:id="rId3"/>
  </sheets>
  <definedNames>
    <definedName name="_xlnm._FilterDatabase" localSheetId="0" hidden="1">'AVANCE PROYECTOS'!$B$2:$T$67</definedName>
    <definedName name="_xlnm.Print_Titles" localSheetId="0">'AVANCE PROYECTOS'!$2:$2</definedName>
    <definedName name="_xlnm.Print_Titles" localSheetId="1">'CRONOGRAMA'!$4:$5</definedName>
  </definedNames>
  <calcPr fullCalcOnLoad="1"/>
</workbook>
</file>

<file path=xl/sharedStrings.xml><?xml version="1.0" encoding="utf-8"?>
<sst xmlns="http://schemas.openxmlformats.org/spreadsheetml/2006/main" count="868" uniqueCount="298">
  <si>
    <t>#</t>
  </si>
  <si>
    <t>MUNICIPIO</t>
  </si>
  <si>
    <t>TOTAL</t>
  </si>
  <si>
    <t>ANTIOQUIA</t>
  </si>
  <si>
    <t>DONMATIAS</t>
  </si>
  <si>
    <t>CONSTRUCCIÓN DE OBRAS DE MITIGACIÓN SOBRE LA QUEBRADA DONMATÍAS - ANTIOQUIA POR EFECTO DEL CAMBIO CLIMÁTICO EN EL MUNICIPIO DE DONMATÍAS</t>
  </si>
  <si>
    <t>ITAGÜI</t>
  </si>
  <si>
    <t>CONSTRUCCIÓN DE ESTRUCTURAS HIDRAULICAS OBRAS DE CONTENCIÓN Y OBRAS DE MANTENIMIENTO EN PUNTOS CRÍTICOS DE LAS DIFERENTES QUEBRADAS DEL MUNICIPIO DE ITAGUI</t>
  </si>
  <si>
    <t>SANTANDER</t>
  </si>
  <si>
    <t>SAN GIL</t>
  </si>
  <si>
    <t>CONSTRUCCIÓN DE OBRAS DE MITIGACIÓN Y ESTABILIZACIÓN DE LOS TALUDES FASE II PARA LOS BARRIOS CIUDADELA DEL FONCE, ALAMEDA REAL, OSCAR MARTÍNEZ, CIUDAD JARDÍN, CIUDAD BLANCA I Y II, PEDRO FERMÍN Y DIVINO NIÑO EN EL MUNICIPIO DE SAN GIL SANTANDER</t>
  </si>
  <si>
    <t>CASANARE</t>
  </si>
  <si>
    <t>VILLANUEVA</t>
  </si>
  <si>
    <t>ESTUDIO HIDROLÓGICO E HIDRÁULICO PARA EL DISEÑO DE OBRAS DE PROTECCIÓN PARA MINIMIZAR LOS IMPACTOS DE SOCAVACIÓN LATERAL SOBRE LA MARGEN IZQUIERDA DEL RÍO UPÍA SECTORES CARACOLÍ Y EL HORQUETÓN AGUAS ARRIBA DEL PUENTE SOBRE LA MARGINAL DEL LLANO Y 22 KM AGUAS ABAJO EN EL MUNICIPIO DE VILLANUEVA-DEPARTAMENTO DE CASANARE</t>
  </si>
  <si>
    <t>GIRON</t>
  </si>
  <si>
    <t>CONSTRUCCIÓN OBRAS DE MITIGACIÓN DEL TALUD BARRIO MARIANELA DE GIRÓN DEPARTAMENTO DE SANTANDER</t>
  </si>
  <si>
    <t>VELEZ</t>
  </si>
  <si>
    <t>CONSTRUCCIÓN DE OBRAS GEOTÉCNICAS DE PREVENCIÓN, MITIGACIÓN Y ESTABILIZACIÓN, TALUD O LADERA CONTIGUA A LA VÍA NACIONAL 62 DE ACCESO AL CASCO URBANO DEL MUNICIPIO DE VÉLEZ SANTANDER</t>
  </si>
  <si>
    <t>CONSTRUCCIÓN DE OBRAS DE MITIGACIÓN DE AMENAZA POR INUNDACIÓN Y SOCAVACIÓN DEL RIO DE ORO MARGEN DERECHA DESDE EL PUENTE ANTONIA SANTOS AL SECTOR BARRIO EL PALENQUE MUNICIPIO DE GIRÓN DEPARTAMENTO DE SANTANDER</t>
  </si>
  <si>
    <t>MAGDALENA</t>
  </si>
  <si>
    <t>TENERIFE</t>
  </si>
  <si>
    <t>OBRAS DE CONTROL DE INUNDACIÓN PARA LA PROTECCIÓN ANTE EROSIÓN DEL RÍO MAGDALENA EN EL MUNICIPIO DE TENERIFE, DEPARTAMENTO DEL MAGDALENA</t>
  </si>
  <si>
    <t>PIEDECUESTA</t>
  </si>
  <si>
    <t>CONSTRUCCIÓN DE OBRAS DE MITIGACIÓN Y CONSOLIDACION DEL BARRIO LOS CEDROS SECTOR OCCIDENTAL UBICADO EN EL MUNICIPIO DE PIEDECUESTA - SANTANDER</t>
  </si>
  <si>
    <t>GIRARDOTA</t>
  </si>
  <si>
    <t>BELMIRA</t>
  </si>
  <si>
    <t>OBRAS DE PROTECCIÓN SOBRE EL RIO CHICO ZONA URBANA DEL MUNICIPIO DE BELMIRA - ANTIOQUIA</t>
  </si>
  <si>
    <t>CESAR</t>
  </si>
  <si>
    <t>TAMALAMEQUE</t>
  </si>
  <si>
    <t>ATENCIÓN A LA EMERGENCIA MANIFIESTA, MEDIANTE LA CONSTRUCCIÓN DE ESTRUCTURAS DE PROTECCIÓN DE LA ORILLA CONTRA LA EROSIÓN Y MEJORAMIENTO DEL DIQUECONTROL DE INUNDACIÓN EN EL CASCO URBANO Y ZONA RURAL EN EL UNICIPIO DE TAMALAMEQUE, CESAR</t>
  </si>
  <si>
    <t>CHIMICHAGUA</t>
  </si>
  <si>
    <t>CONSTRUCCIÓN DE UN CANAL DE AGUAS LLUVIAS EN EL CAÑO LA MARIANERA, COMO OBRA DE MIITIGACIÓN DEL RIESGO DE DESASTRES EN EL MUNICIPIO DE CHIMICHAGUA DEL DEPARTAMENTO DEL CESAR</t>
  </si>
  <si>
    <t>RIO DE ORO</t>
  </si>
  <si>
    <t>CONSTRUCCIÓN DE OBRAS DE ESTABILIZACIÓN Y PROTECCIÓN DE TALUDES PARA LA MITIGACIÓN DEL RIESGO DE DESASTRES EN LOS BARRIOS CERRO DE LA CRUZ, SAN MIGUEL, EL POBLADO Y LAS COLINAS DEL MUNICIPIO DE RÍO DE ORO EN EL DEPARTAMENTO DEL CESAR</t>
  </si>
  <si>
    <t>PUEBLO BELLO</t>
  </si>
  <si>
    <t>CONSTRUCCIÓN DE OBRAS DE DRENAJE PARA LA MITIGACIÓN DEL RIESGO Y DESASTRES EN EL MUNICIPIO DE PUEBLO BELLO, CESAR</t>
  </si>
  <si>
    <t>FLORIDABLANCA</t>
  </si>
  <si>
    <t>CONSTRUCCIÓN DE OBRAS GEOTÉCNICAS DE PREVENCIÓN, MITIGACIÓN Y
ESTABILIZACIÓN EN EL SECTOR EL CARMEN V EN EL MUNICIPIO DE FLORIDABLANCA, SANTANDER</t>
  </si>
  <si>
    <t>CORDOBA</t>
  </si>
  <si>
    <t>CERETÉ</t>
  </si>
  <si>
    <t>CONSTRUCCION DE OBRAS DE ESTABILIZACIÓN Y PROTECCIÓN DE ORILLA EN LA MARGEN IZQUIERDA DEL RÍO SINÚ, SECTOR LOS CAÑOS, CORREGIMIENTO DE SEVERA, MUNICIPIO DE CERETÉ, DEPARTAMENTO DE CÓRDOBA</t>
  </si>
  <si>
    <t>LA GUAJIRA</t>
  </si>
  <si>
    <t>RIOHACHA</t>
  </si>
  <si>
    <t>CACHIRA</t>
  </si>
  <si>
    <t>FASE 2 DE LA CONSTRUCCIÓN, OPTIMIZACIÓN Y OBRAS COMPLEMENTARIAS DEL CANAL DE AGUAS LLUVIAS PARA CONTROL DE AMENAZA POR INUNDACION EN LOS SECTORES DE CONFLUENCIA DE LAS QUEBRADAS LA PALMIRA Y EL DIAMANTE (BARRIOS LA ARGENTINA, CONJUNTO RESIDENCIAL ENTRE PARQUES Y PALERMO) DEL MUNICIPIO DE PIEDECUESTA SANTANDER</t>
  </si>
  <si>
    <t>CHIRIGUANA</t>
  </si>
  <si>
    <t>HUILA</t>
  </si>
  <si>
    <t>LA ARGENTINA</t>
  </si>
  <si>
    <t>CONSTRUCCION DE OBRAS DE MITIGACIÓN DEL RIESGO POR INUNDACIONES Y AVENIDAS TORRENCIALES EN EL AREA URBANA DEL MUNICIPIO DE LA ARGENTINA HUILA</t>
  </si>
  <si>
    <t>TOLIMA</t>
  </si>
  <si>
    <t>COELLO</t>
  </si>
  <si>
    <t>GUAVIARE</t>
  </si>
  <si>
    <t>SAN JOSE DEL GUAVIARE</t>
  </si>
  <si>
    <t>CONSTRUCCIÓN DE OBRAS PARA MITIGACIÓN DE LA SOCAVACIÓN EN LA MARGEN DERECHA DE LA RIVERA DEL RIO GUAVIARE AGUAS ABAJO, DESDE LA ZONA CENTRO Y 20 DE JULIO EN EL MUNICIPIO DE SAN JOSE DEL GUAVIARE- FASE 1</t>
  </si>
  <si>
    <t>CAQUETA</t>
  </si>
  <si>
    <t>LA MONTAÑITA</t>
  </si>
  <si>
    <t>CONSTRUCCIÓN DE OBRAS DE MITIGACIÓN MEDIANTE LA ADECUACIÓN HIDRAULICA DE LOS CAUCES DE LA QUEBRADA LA MONTAÑITA Y EL RIO SAN PEDRO Y MURO PERIMETRAL SOBRE EL RIO SAN PEDRO EN EL MUNICIPIO DE LA MONTAÑITA - CAQUETA</t>
  </si>
  <si>
    <t>CERRO SAN ANTONIO</t>
  </si>
  <si>
    <t>CONSTRUCCIÓN DE OBRAS EN EL CAÑO DE CERRO DE SAN ANTONIO PARA LA REDUCCIÓN Y CONTROL DE INUNDACIONES, COMO ESTRATEGIA DE MITIGACIÓN DEL RIESGO EN LA CABECERA MUNICIPAL DE CERRO DE SAN ANTONIO DEPARTAMENTO DEL MAGDALENA</t>
  </si>
  <si>
    <t>SAN JUAN DE NEPOMUCENO</t>
  </si>
  <si>
    <t>PINILLOS</t>
  </si>
  <si>
    <t>CONSTRUCCIÓN Y MEJORAMIENTO DE LOS JARILLONES SANTA ROSA, ARMENIA, BUENOS AIRES Y TAPONAMIENTO DEL CHORRO LAS CONCHITAS, PARA EL CONTROL DE INUNDACIONES EN EL MUNICIPIO DE PINILLOS - DEPARTAMENTO DE BOLÍVAR -</t>
  </si>
  <si>
    <t>DEPARTAMETO</t>
  </si>
  <si>
    <t>NEIVA</t>
  </si>
  <si>
    <t>CONSTRUCCIÓN DE LA FASE 8 DE OBRAS PARA EL CONTROL DE CAUCE Y MITIGACIÓN DE AMENAZA POR INUNDACIÓN DEL RIO LAS CEIBAS EN LA ZONA URBANA DEL MUNICIPIO DE NEIVA DEPARTAMENTO DEL HUILA.</t>
  </si>
  <si>
    <t>BARRANCAS</t>
  </si>
  <si>
    <t>IMPLEMENTACIÓN DE ACCIONES PARA REDUCIR LOS RIESGOS INCLUIDOS EN EL PLAN DE ACCIÓN PARA AFRONTAR CALAMIDAD PÚBLICA POR SEQUÍA EN EL MUNICIPIO DE BARRANCAS, LA GUAJIRA</t>
  </si>
  <si>
    <t>NORTE DE SANTANDER</t>
  </si>
  <si>
    <t>TOLEDO</t>
  </si>
  <si>
    <t>RECUPERACIÓN DEL CAUCE DEL RÍO MARGUA (MARGEN DERECHA) SECTOR CENTRO POBLADO DE SAN BERNARDO DE BATA, PARA CONTROL DEL RIESGO DE DESASTRES Y COMO ADAPTACIÓN AL CAMBIO CLIMÁTICO, MEDIANTE DRAGADO E INSTALACIÓN DE ENROCADO, EN EL MUNICIPIO DE TOLEDO, DEPARTAMENTO DE NORTE DE SANTANDER</t>
  </si>
  <si>
    <t>EL PLAYON</t>
  </si>
  <si>
    <t>CONSTRUCCIÓN DE OBRAS DE CONTROL DE CAUCE EN EL RÍO PLAYONERO A LA ALTURA DEL CASCO URBANO DEL MUNICIPIO DE EL PLAYÓN, SANTANDER</t>
  </si>
  <si>
    <t>HONDA</t>
  </si>
  <si>
    <t>CONSTRUCCIÓN MURO DE CONTENCIÓN MARGEN DERECHA AGUAS ABAJO DEL RIO GUALÍ, DESDE EL PUENTE LÓPEZ EMPALMAR CON EL MURO DE PROTECCIÓN DEL PUENTE AGUDELO, PARALELO A LA CALLE 13 ENTRE CARRERAS 11 Y 12 EN EL MUNICIPIO DE HONDA TOLIMA</t>
  </si>
  <si>
    <t>ATLANTICO</t>
  </si>
  <si>
    <t>BARANOA</t>
  </si>
  <si>
    <t>CANALIZACIÓN PARA EL CONTROL DE INUNDACIÓN Y EROSIÓN EN EL ARROYO CIEN PESOS.</t>
  </si>
  <si>
    <t>RISARALDA</t>
  </si>
  <si>
    <t>PUEBLO RICO</t>
  </si>
  <si>
    <t>EJECUCIÓN DE OBRAS DE INTERVENCIÓN CORRECTIVA PARA MITIGAR EL RIESGO DE CONTAGIO POR EL COVID-19 AL QUE SE ENCUENTRA EXPUESTA LA POBLACIÓN DEL MUNICIPIO DE PUEBLO RICO - RISARALDA.</t>
  </si>
  <si>
    <t>EJECUCIÓN DE OBRAS DE CONSTRUCCION DE OBRAS DE MITIGACION DEL TRALUD DEL BARRIO BALCONES DE ALEJANDRIA, MIRADOR DE SAN JUAN Y HACIENDA SAN ANTONIO, EN EL MUNICIPIO DE GIRON, SANTANDER</t>
  </si>
  <si>
    <t>AMBALEMA</t>
  </si>
  <si>
    <t>CONSTRUCCIÓN DE OBRAS " ENROCADO Y BOLSACRETO" PARA CONTROL DE INUNDACIONES Y EROSIÓN SOBRE LA MARGEN IZQUIERDA DEL RIO MAGDALENA SECTOR PLAYA VERDE PARTE BAJA EN EL MUNICIPIO DE AMBALEMA DEPARTAMENTO DEL TOLIMA</t>
  </si>
  <si>
    <t>CONSTRUCCIÓN OBRAS PARA CONTROL DE INUNDACIONES DEL RIO DE ORO SECTOR SAN ANTONIO DE CARRIZAL Y CARRIZAL CAMPESTRE MUNICIPIO DE GIRÓN DEPARTAMENTO DE SANTANDER.</t>
  </si>
  <si>
    <t>BOLIVAR</t>
  </si>
  <si>
    <t>SAN FERNANDO</t>
  </si>
  <si>
    <t>CONSTRUCCIÓN DE UN MURO CONTRA INUNDACIÓN EN TRAMO GUASIMAL-SANTA ROSA</t>
  </si>
  <si>
    <t>BELLO</t>
  </si>
  <si>
    <t>ACHI</t>
  </si>
  <si>
    <t>EJECUCIÓN DE LAS OBRAS DE EMERGENCIA PARA EL CONTROL DE EVENTOS DE INUNDACIÓN Y SOCAVACIÓN, QUE PERMITAN LA REHABILITACIÓN Y ESTABILIZACIÓN DEL TALUD DE PROTECCIÓN DE ORILLA DE LA MARGEN DERECHA DEL RÍO CAUCA EN EL CORREGIMIENTO DE PUERTO VENECIA, Y LA PROTECCIÓN DE LA INFRAESTRUCTURA EXISTENTE EN ESTE SECTOR DEL MUNICIPIO DE ACHÍ, DEPARTAMENTO DE BOLÍVAR</t>
  </si>
  <si>
    <t xml:space="preserve">SANTANDER </t>
  </si>
  <si>
    <t>CONSTRUCCIÓN DE OBRAS DE MITIGACIÓN Y CONSOLIDACIÓN DEL BARRIO EL MIRADOR UBICADO EN EL MUNICIPIO DE PIEDECUESTA - SANTANDER</t>
  </si>
  <si>
    <t>ESTRUCTURAS DE CONTENCIÓN Y/O SIMILARES EN SECTOR DE ACCESO A LA CABECERA Y SECTOR PUERTO JAPÓN Y LA CANSONA DE LA VÍA QUE CONDUCE DEL CASCO URBANO A LA VEREDA VEGA DE LOS PADRES DEL MUNICIPIO DE COELLO DEPARTAMENTO DEL TOLIMA</t>
  </si>
  <si>
    <t>RECUPERACIÓN DE LA SECCIÓN HIDRÁULICA DE LA QUEBRADA LA GARCÍA EN ZONA URBANA CON LA CONSTRUCCIÓN DEL CANAL ABIERTO EN LOS PUNTOS CRÍTICOS COMPRENDIDOS EN LOS SECTORES: PLAYA RICA A LA ALTURA DE LA CONFLUENCIA DE LA Q. CHIQUITA CON LA Q. LA GARCÍA Y HASTA LA CALLE 62, Y EL TRAMO PILOTO ENTRE EL PUENTE DE BELLANITA Y EL PUENTE DE LA SELVA DEL MUNICIPIO DE BELLO.</t>
  </si>
  <si>
    <t>CONSTRUCCIÓN DE OBRAS GEOTÉCNICAS DE PREVENCIÓN, MITIGACIÓN Y ESTABILIZACIÓN EN EL SECTOR EL CARMEN V EN EL MUNICIPIO DE FLORIDABLANCA, SANTANDER</t>
  </si>
  <si>
    <t>MEJORAMIENTO DE LA CAPACIDAD HIDRÁULICA DEL CAUCE DEL RÍO TAPIAS, EN SU CUENCA MEDIA Y BAJA, MUNICIPIO DE RIOHACHA, LA GUAJIRA</t>
  </si>
  <si>
    <t>CONSTRUCCIÓN DE OBRAS DE MITIGACIÓN DE RIESGO EN LA PROTECCIÓN DE LA CABECERA MUNICIPAL SOBRE EL MARGEN DEL RÍO CÁCHIRA, NORTE DE SANTANDER</t>
  </si>
  <si>
    <t>CONSTRUCCIÓN DE OBRAS DE MITIGACIÓN Y CONSOLIDACIÓN DEL BARRIO BARILOCHE UBICADO EN EL MUNICIPIO DE PIEDECUESTA, SANTANDER.</t>
  </si>
  <si>
    <t>CONSTRUCCIÓN DE OBRAS EN EL RIO ANIME Y CAÑO PACHO PRIETO PARA LA MITIGACION DEL RIESGO POR INUNDACIONES EN CORREGIMIENTO DE LA SIERRA, MUNICIPIO DE CHIRIGUANA, DEPARTAMENTO DEL CESAR</t>
  </si>
  <si>
    <t>CONSTRUCCIÓN DE GAVIONES DE PROTECCIÓN DE TALUDES, RELIMPIA DEL CAUCE Y CONSTRUCCIÓN DE SENDEROS PEATONALES EN EL ARROYO SALVADOR MUNICIPIO DE SAN JUAN NEPOMUCENO - BOLIVAR</t>
  </si>
  <si>
    <t>CONSTRUCCION DE OBRAS DE MITIGACION PARA EL BARRIO CORVIANDI III DEL MUNICIPIO DE GIRON, DEPARTAMENTO DE SANTANDER</t>
  </si>
  <si>
    <t>ARACATACA</t>
  </si>
  <si>
    <t>COTORRA</t>
  </si>
  <si>
    <t>DOSQUEBRADAS</t>
  </si>
  <si>
    <t>GALAPA</t>
  </si>
  <si>
    <t>SUCRE</t>
  </si>
  <si>
    <t>GALERAS</t>
  </si>
  <si>
    <t>GIRÓN</t>
  </si>
  <si>
    <t>CHOCO</t>
  </si>
  <si>
    <t>ISTMINA</t>
  </si>
  <si>
    <t>NUEVA GRANADA</t>
  </si>
  <si>
    <t>PUEBLO NUEVO</t>
  </si>
  <si>
    <t>REPELON</t>
  </si>
  <si>
    <t>SANTA BÁRBARA DE PINTO</t>
  </si>
  <si>
    <t>CALDAS</t>
  </si>
  <si>
    <t>VILLAMARIA</t>
  </si>
  <si>
    <t>OBRAS DE PROTECCIÓN POR MOVIMIENTOS EN MASA VEREDA MANGARRIBA, MUNICIPIO DE GIRARDOTA - DEPARTAMENTO DE ANTIOQUIA</t>
  </si>
  <si>
    <t>SANTA MARTA</t>
  </si>
  <si>
    <t>CONSTRUCCIÓN DE OBRAS PARA LA REDUCCIÓN Y CONTROL DE INUNDACIONES, COMO ESTRATEGIA DE MITIGACIÓN DEL RIESGO EN CORREGIMIENTO DE GUACHACA, DISTRITO DE SANTA MARTA, DEPARTAMENTO DEL MAGDALENA.</t>
  </si>
  <si>
    <t>CONSTRUCCIÓN DE OBRAS DE PROTECCIÓN SOBRE LA MARGEN DERECHA DEL RIO FUNDACIÓN PARA LA REDUCCIÓN Y CONTROL DEL RIESGO POR INUNDACIONES, EN LOS CORREGIMIENTOS DE BUENOS AIRES Y SAMPUES DEL MUNICIPIO DE ARACATACA, DEPARTAMENTO DEL MAGDALENA. SEGUNDA FASE</t>
  </si>
  <si>
    <t>FUNDACION</t>
  </si>
  <si>
    <t>AUNAR ESFUERZOS PARA LA CONSTRUCCIÓN DE LAS OBRAS PARA EL CONTROL DE INUNDACIONES OCASIONADAS POR EL RIO FUNDACIÓN EN SU FASE 4, EN EL MUNICIPIO DE FUNDACIÓN, DEPARTAMENTO DEL MAGDALENA.</t>
  </si>
  <si>
    <t># DE EMPLEOS GENERADOS</t>
  </si>
  <si>
    <t>DISTRIBUCION</t>
  </si>
  <si>
    <t>MONTO</t>
  </si>
  <si>
    <t>AÑO 2020</t>
  </si>
  <si>
    <t>AÑO 2021-1</t>
  </si>
  <si>
    <t>AÑO 2021-2</t>
  </si>
  <si>
    <t>AÑO 2021-3</t>
  </si>
  <si>
    <t>AÑO 2021-4</t>
  </si>
  <si>
    <t>AÑO 2021-5</t>
  </si>
  <si>
    <t>ACTUALIZACIÓN</t>
  </si>
  <si>
    <t>I-2020</t>
  </si>
  <si>
    <t>II-2020</t>
  </si>
  <si>
    <t>III-2020</t>
  </si>
  <si>
    <t>IV-2020</t>
  </si>
  <si>
    <t>I-2021</t>
  </si>
  <si>
    <t>II-2021</t>
  </si>
  <si>
    <t>III-2021</t>
  </si>
  <si>
    <t>IV-2021</t>
  </si>
  <si>
    <t>NOMBRE DE LA INTERVNCON</t>
  </si>
  <si>
    <t>INTERVENCIONES</t>
  </si>
  <si>
    <t>Jul</t>
  </si>
  <si>
    <t>Ago</t>
  </si>
  <si>
    <t>Sep</t>
  </si>
  <si>
    <t>Oct</t>
  </si>
  <si>
    <t>Nov</t>
  </si>
  <si>
    <t>Dic</t>
  </si>
  <si>
    <t>Ene</t>
  </si>
  <si>
    <t>Feb</t>
  </si>
  <si>
    <t>Mar</t>
  </si>
  <si>
    <t>Abr</t>
  </si>
  <si>
    <t>May</t>
  </si>
  <si>
    <t>Jun</t>
  </si>
  <si>
    <t>IMPLEMENTACIÓN DE ACCIONES PARA REDUCIR LOS RIESGOS INCLUIDOS EN EL PLAN DE ACCIÓN PARA AFRONTAR CALAMIDAD PÚBLICA POR SEQUÍA EN EL MUNICIPIO DE BARRANCAS LA GUAJIRA.</t>
  </si>
  <si>
    <t>CONSTRUCCIÓN MURO DE CONTENCIÓN MARGEN DERECHA AGUAS ABAJO DEL RIO GUALÍ, DESDE EL PUENTE LÓPEZ EMPALMAR CON EL MURO DE PROTECCIÓN DEL PUENTE AGUDELO, PARALELO A LA CALLE 13 ENTRE CARRERAS 11 Y 12 EN EL MUNICIPIO DE HONDA TOLIMA.</t>
  </si>
  <si>
    <t>RECUPERACIÓN DEL CAUCE DEL RÍO MARGUA (MARGEN DERECHA) SECTOR CENTRO POBLADO DE SAN BERNARDO DE BATA, PARA CONTROL DEL RIESGO DE DESASTRES Y COMO ADAPTACIÓN AL CAMBIO CLIMÁTICO, MEDIANTE DRAGADO E INSTALACIÓN DE ENROCADO, EN EL MUNICIPIO DE TOLEDO, DEPARTAMENTO DE NORTE DE SANTANDER.</t>
  </si>
  <si>
    <t>CONSTRUCCIÓN DE OBRAS DE CONTROL DE CAUCE EN EL RÍO PLAYONERO A LA ALTURA DEL CASCO URBANO DEL MUNICIPIO DE EL PLAYÓN, SANTANDER.</t>
  </si>
  <si>
    <t>CANALIZACIÓN PARA EL CONTROL DE INUNDACIÓN Y EROSIÓN EN EL ARROYO CIEN PESOS DEL MUNICIPIO DE BARANOA – ATLÁNTICO</t>
  </si>
  <si>
    <t>OBRAS DE INTERVENCIÓN CORRECTIVA PARA MITIGAR EL RIESGO DE DESASTRES POR AFECTACIÓN EN INFRAESTRUCTURA INDISPENSABLE, QUE EXPONE AL MUNICIPIO DE PUEBLO RICO- RISARALDA A UNA PROPAGACIÓN DE COVID-19.</t>
  </si>
  <si>
    <t>CONSTRUCCIÓN DE OBRAS DE MITIGACIÓN DEL TALUD DEL BARRIO BALCONES DE ALEJANDRÍA, MIRADOR DE SAN JUAN Y HACIENDA SAN ANTONIO, EN EL MUNICIPIO DE GIRÓN, SANTANDER.</t>
  </si>
  <si>
    <t>CONSTRUCCIÓN OBRAS ENROCADO Y BOLSACRETO PARA CONTROL DE INUNDACIÓN Y EROSIÓN, SOBRE LA MARGEN IZQUIERDA DEL RIO MAGDALENA; SECTOR PLAYA VERDE PARTE BAJA EN EL MUNICIPIO DE AMBALEMA, DEPARTAMENTO DEL TOLIMA.</t>
  </si>
  <si>
    <t>CONSTRUCCIÓN DE UN MURO CONTRA INUNDACIÓN EN TRAMO GUASIMAL - SANTA ROSA" EN EL MUNICIPIO DE SAN FERNANDO, DEPARTAMENTO DE BOLÍVAR</t>
  </si>
  <si>
    <t>RECUPERACIÓN DE LA SECCIÓN HIDRÁULICA DE LA QUEBRADA LA GARCÍA EN ZONA URBANA, CON LA CONSTRUCCIÓN DEL CANAL ABIERTO EN LOS PUNTOS CRÍTICOS COMPRENDIDOS EN LOS SECTORES: PLAYA RICA A LA ALTURA DE LA CONFLUENCIA DE LA QUEBRADA LA CHIQUITA CON LA QUEBRADA LA GARCÍA DEL MUNICIPIO DE BELLO.</t>
  </si>
  <si>
    <t>CONSTRUCCIÓN DE OBRAS DE MITIGACIÓN Y ESTABILIZACIÓN DE LOS TALUDES FASE II PARA LOS BARRIOS CIUDADELA DEL FONCE, ALAMEDA REAL, OSCAR MARTÍNEZ, CIUDAD JARDÍN, CIUDAD BLANCA I Y II, PEDRO FERMÍN Y DIVINO NIÑO EN EL MUNICIPIO DE SAN GIL, SANTANDER</t>
  </si>
  <si>
    <t>ATENCION DE LA EMERGENCIA MANIFIESTA, MEDIANTE LA CONSTRUCCIÓN DE ESTRUCTURAS DE PROTECCIÓN DE LA ORILLA CONTRA LA EROSIÓN Y MEJORAMIENTO DEL DIQUECONTROL DE INUNDACIÓN EN EL CASCO URBANO Y ZONA RURAL EN EL  UNICIPIO DE TAMALAMEQUE, CESAR</t>
  </si>
  <si>
    <t>CONSTRUCCIÓN DE OBRAS DE MITIGACIÓN Y CONSOLIDACIÓN DEL BARRIO EL MIRADOR UBICADO EN EL MUNICIPIO DE PIEDECUESTA -SANTANDER</t>
  </si>
  <si>
    <t>FASE 2 DE LA CONSTRUCCIÓN, OPTIMIZACIÓN Y OBRAS COMPLEMENTARIAS DEL CANAL DE AGUAS LLUVIAS PARA CONTROL DE AMENAZA POR INUNDACION EN LOS SECTORES DE CONFLUENCIA DE LAS QUEBRADAS LA PALMIRA Y EL DIAMANTE (BARRIOS LA ARGENTINA, CONJUNTO RESIDENCIAL ENTRE PARQUES Y PALERMO) DEL MUNICIPIO DE PIEDECUESTA, SANTANDER</t>
  </si>
  <si>
    <t>CONSTRUCCIÓN DE OBRAS DE MITIGACIÓN DEL RIESGO POR INUNDACIONES Y AVENIDAS TORRENCIALES EN EL ÁREA URBANA DEL MUNICIPIO DE LA ARGENTINA, DEPARTAMENTO DEL HUILA</t>
  </si>
  <si>
    <t>CONSTRUCCIÓN DE OBRAS PARA MITIGACIÓN DE LA SOCAVACIÓN EN LA MARGEN DERECHA DE LA RIBERA DEL RIO GUAVIARE AGUAS ABAJO, DESDE LA ZONA CENTRO Y 20 DE JULIO EN EL MUNICIPIO DE SAN JOSÉ DEL GUAVIARE - FASE 1</t>
  </si>
  <si>
    <t>CONSTRUCCIÓN DE OBRAS DE MITIGACIÓN MEDIANTE LA ADECUACIÓN HIDRÁULICA DE LOS CAUCES DE LA QUEBRADA LA MONTAÑIRA Y EL RIO SAN PEDRO, Y MURO PERIMETRAL SOBRE EL RÍO SAN PEDRO EN EL MUNICIPIO DE LA MONTAÑITA - DEPARTAMENTO DE CAQUETÁ</t>
  </si>
  <si>
    <t>CONSTRUCCIÓN Y MEJORAMIENTO DE LOS JARILLONES SANTA ROSA, ARMENIA, BUENOS AIRES Y TAPONAMIENTO DEL CHORRO LAS CONCHITAS, PARA EL CONTROL DE INUNDACIONES EN EL MUNICIPIO DE PINILLOS - DEPARTAMENTO DE BOLÍVAR</t>
  </si>
  <si>
    <t>1. NOMBRE DEL PROYECTO</t>
  </si>
  <si>
    <t>2. BPIN</t>
  </si>
  <si>
    <t>3. CODIGO PRESUPUESTAL</t>
  </si>
  <si>
    <t>4. FECHA DE RECEPCION DE RECURSOS</t>
  </si>
  <si>
    <t>5. CRONOGRAMA DE EJECUCIÓN DE RECURSOS</t>
  </si>
  <si>
    <t>DETALLE AVANCE FINANCIERO ( SI NO HAY AVANCE INDICAR LAS RAZONES)</t>
  </si>
  <si>
    <t>6. % AVANCE FINANCIERO</t>
  </si>
  <si>
    <t>7. % AVANCE FISICO</t>
  </si>
  <si>
    <t>FORTALECIMIENTO FINANCIERO DE LA POLÍTICA NACIONAL DE GESTIÓN
DEL RIESGO DE DESASTRES EN EL TERRITORIO NACIONAL</t>
  </si>
  <si>
    <t>021100-C-0207-1000-0007</t>
  </si>
  <si>
    <t>10 de junio de 2020</t>
  </si>
  <si>
    <t>14 de octubre de 2020</t>
  </si>
  <si>
    <t>11 de noviembre de 2020</t>
  </si>
  <si>
    <t>16 de diciembre de 2020</t>
  </si>
  <si>
    <t>30 de diciembre de 2020</t>
  </si>
  <si>
    <t>9 de abril de 2021</t>
  </si>
  <si>
    <t>14 de mayo de 2021</t>
  </si>
  <si>
    <t>24 de junio de 2021</t>
  </si>
  <si>
    <t>Inicial</t>
  </si>
  <si>
    <t>VALOR DISTRIBUCION</t>
  </si>
  <si>
    <t>POBLACION BENEFICIADA</t>
  </si>
  <si>
    <t>N/A</t>
  </si>
  <si>
    <t xml:space="preserve">*Una vez se de inicio a la ejecución de los contratos derivados es posible calcuklar el cronograma mensualizado de pagos.
**Se aclara que los contratistas, son autonomos en definir los periodos para realizar los cortes de obra que generan los respectivos pagos. </t>
  </si>
  <si>
    <t>Valor del contrato</t>
  </si>
  <si>
    <t>DETALLE AVANCE FISICO 
( SI NO HAY AVANCE INDICAR LAS RAZONES)</t>
  </si>
  <si>
    <t>Se obligaron 
$2.985.516.180 del FIC conformado</t>
  </si>
  <si>
    <t>Se ejecutó el total de las actividades</t>
  </si>
  <si>
    <t># DE RESOLUCIÓN</t>
  </si>
  <si>
    <t xml:space="preserve">RESOLUCIÓN 1340 DEL 29 DE MAYO DE 2020 </t>
  </si>
  <si>
    <t>RESOLUCIÓN 1959 DEL 16 DE SEPTIEMBRE DE 2020</t>
  </si>
  <si>
    <t>RESOLUCIÓN 2333 DEL 6 DE NOVIEMBRE DE 2020 - DNP</t>
  </si>
  <si>
    <t xml:space="preserve">RESOLUCIÓN 2582 DEL 3 DE DICIEMBRE DE 2020 - DNP </t>
  </si>
  <si>
    <t xml:space="preserve">RESOLUCIÓN 2902 DEL 29 DE DICIEMBRE DE 2020 - DNP </t>
  </si>
  <si>
    <t>17 de agosto de 2021</t>
  </si>
  <si>
    <t>V-2021</t>
  </si>
  <si>
    <t>VALOR PROGRAMADO</t>
  </si>
  <si>
    <t>FASE III CONSTRUCCION DE OBRAS DE PROTECCION SOBRE LA MARGEN DERECHA DEL RIO FUNDACION PARA LA REDUCCION Y CONTROL DEL RIESGO POR INUNDACIONES, EN LOS CORREGIMIENTOS DE BUENOS AIRES Y SAMPUÉS DEL 
MUNICIPIO DE ARACTACA, DEPARTAMENTO DE MAGDALENA.</t>
  </si>
  <si>
    <t>CONSTRUCCION DE OBRAS DE CONTROL DE INUNDACIÓN EN 
EL RÍO SINÚ EN EL MUNICIPIO DE COTORRA, DEPARTAMENTO CÓRDOBA</t>
  </si>
  <si>
    <t>INTERVENCIÓN CORRECTIVA PARA LA REDUCCIÓN DEL RIESGO DE DESASTRES, MEDIANTE EL CONTROL DE INUNDACIONES DE LA QUEBRADA AGUITA-MONTEBONITO, Y OBRAS DE ESTABILIZACIÓN DE TALUDES PARA PROTECCIÓN DE LAS VIVIENDAS DE LA COMUNA 2 Y 5 EN EL MUNICIPIO DE DOSQUEBRADAS RISARALDA</t>
  </si>
  <si>
    <t>CONSTRUCCIÓN DE OBRAS GEOTÉCNICAS DE PREVENCIÓN, 
MITIGACIÓN Y ESTABILIZACIÓN EN EL BARRIO SANTA HELENA DEL MUNICIPIO DE 
FLORIDABLANCA - SANTANDER</t>
  </si>
  <si>
    <t>CANALIZACION PARA EL CONTROL DE INUNDACIONES Y SOCAVACION DEL ARROYO MUNDO FELIZ, DEL MUNICIPIO DE GALAPA, DEPARTAMENTO DEL ATLANTICO</t>
  </si>
  <si>
    <t>FASE II CANALIZACION EN CONCRETO REFORZADO Y GAVIONES PARA EL
CONTROL DE INUNDACION Y SOCAVACION DEL ARROYO MUNDO FELIZ DEL MUNICIPIO DE GALAPA, DEPARTAMENTO DEL ATLANTICO</t>
  </si>
  <si>
    <t>CONSTRUCCIÓN DEL CANAL EN CONCRETO HIDRÁULICO EN EL ARROYO 
EL PELINKU EN EL MUNICIPIO DE GALERAS, DEPARTAMENTO DE SUCRE</t>
  </si>
  <si>
    <t>CONSTRUCCION DE OBRAS DE MITIGACION SOBRE EL RIO GIRON MARGEN 
DERECHA SECTOR BAHONDO Y OBRAS COMPLEMENTARIAS MUNICIPIO DE GIRON  SANTANDER</t>
  </si>
  <si>
    <t>CONSTRUCCIÓN DE LA PRIMERA ETAPA DEL MURO DE CONTENCIÓN EN CONCRETO PARA MITIGAR RIESGOS POR EROSIÓN SOBRE LA
MARGEN IZQUIERDA DEL RIO SAN JUAN A LA ALTURA DE LA CALLE 23 CON CARRERA 9 EN EL BARRIO CÚBIS, ZONA URBANA DEL MUNICIPIO DE ISTMINA - CHOCO.</t>
  </si>
  <si>
    <t>CONSTRUCCIÓN DE CANALES COMO ESTRATEGIA PARA LA 
MITIGACIÓN DEL RIESGO POR INUNDACIÓN EN LA ZONA URBANA DEL MUNICIPIO DE  NUEVA GRANDA DEPARTAMENTO DEL MAGDALENA</t>
  </si>
  <si>
    <t>FASE 2 DE LA CONSTRUCCIÓN,
OPTIMIZACIÓN Y OBRAS COMPLEMENTARIAS DEL CANAL DE AGUAS LLUVIAS PARA CONTROL DE AMENAZA POR INUNDACION EN LOS SECTORES DE CONFLUENCIA DE LAS QUEBRADAS LA PALMIRA Y EL DIAMANTE (BARRIOS LA ARGENTINA, CONJUNTO RESIDENCIAL ENTRE PARQUES Y PALERMO) DEL MUNICIPIO DE PIEDECUESTA SANTANDER</t>
  </si>
  <si>
    <t>CONSTRUCCION DE OBRAS DE ESTABILIZACIÓN Y CONSOLIDACIÓN DEL 
BARRIO BRISAS DE PRIMAVERA UBICADO EN EL MUNICIPIO DE PIEDECUESTA, 
SANTANDER</t>
  </si>
  <si>
    <t>CONSTRUCCIÓN DE OBRAS PARA EL CONTROL TEMPORAL DE LA EROSIÓN EN PUNTOS CRÍTICOS SOBRE LA MARGEN IZQUIERDA DEL RÍO SAN JORGE (LA GRAPA, TOTUMO Y CASA BOMBA) PARA REDUCCIÓN DEL RIESGO DE DESASTRES POR INUNDACIÓN EN EL MUNICIPIO DE PUEBLO NUEVO, CÓRDOBA.</t>
  </si>
  <si>
    <t>PROYECTO CANALIZACIÓN ARROYO ZAPATA EN GAVIONES 
SECCIÓN RECTANGULAR DEL MUNICIPIO DE REPELÓN - DEPARTAMENTO DEL 
ATLÁNTICO</t>
  </si>
  <si>
    <t>OBRAS DE PROTECCIÓN ORILLA PUNTO CRÍTICO VÍA SANTA ANA SANTA BÁRBARA DE PINTO EN OCASIÓN A LA CALAMIDAD PUBLICA DECRETADA EL 18 DE SEPTIEMBRE DE 2020</t>
  </si>
  <si>
    <t>Pente aprobación operación presupuestal</t>
  </si>
  <si>
    <t>RESOLUCIÓN 0641 DEL 15 DE MARZO DE 2021 - DNP</t>
  </si>
  <si>
    <t>RESOLUCIÓN 0894 DEL 21 DE ABRIL DE 2021 - DNP</t>
  </si>
  <si>
    <t>RESOLUCIÓN 1142 DE 24 DE MAYO DE 2021 - DNP</t>
  </si>
  <si>
    <t>RESOLUCIÓN 1522 DE 13 DE JULIO DE 2021 - DNP</t>
  </si>
  <si>
    <t>EJECUTOR OBRA
ENTIDAD TERRITORIAL/FNGRD</t>
  </si>
  <si>
    <t>EJECUTOR INTERVENTORIA
ENTIDAD TERRITORIAL/FNGRD</t>
  </si>
  <si>
    <t>FNGRD</t>
  </si>
  <si>
    <t>Entidad Territorial</t>
  </si>
  <si>
    <t>Convenio en ejecución. 
En estructuración de los procesos de obra e interventoría por parte del municipio</t>
  </si>
  <si>
    <t xml:space="preserve">Convenio en ejecución No. 9677-PPAL001- 1199- 2021
En estructuración de los procesos de obra e interventoría por parte del municipio </t>
  </si>
  <si>
    <t>Convenio en ejecución No. 9677-PPAL001- 1209- 2021
En estructuración de los procesos de obra e interventoría por parte del municipio</t>
  </si>
  <si>
    <t>Pago parcial para ejecución de las actividades preliminares.</t>
  </si>
  <si>
    <t xml:space="preserve">Terminado. En desarrollo del proyecto se realizó la intervención correctiva para mitigar el riesgo por inundación y socavamiento mediante la construcción de un canal de aguas lluvias de 162 ml
</t>
  </si>
  <si>
    <t>En ejecución, Se culminó en un 100% con la construcción de los gaviones de protección lateral de la línea de conducción en su parte inicial (Malla triple torsión y piedra de mano), Se culminó en un 100% con el vaciado del recubrimiento de 0.15 m. y malla electrosoldada de 6.0 mm. de los gaviones de protección lateral de la línea de conducción en su parte inicial. Se inició con el lleno compactado con material del sitio, para la conformación del espaldón de los gaviones de protección lateral de la línea de conducción para soportar y/o contener la aleta derecha (Aleta No. 2) de la ventana de salida hacia el vertedero de la madre vieja.</t>
  </si>
  <si>
    <t xml:space="preserve">En ejecución, Se da inicio a la actividad de excavación manual de acuerdo a los lineamientos dados por la comisión topográfica, cabe resaltar que la realización de esta actividad tiene un mayor grado de complejidad lo cual no permite mayores avances puesto que es trabajo en alturas y se debe garantizar la seguridad y bienestar del trabajador.
</t>
  </si>
  <si>
    <t xml:space="preserve">Terminado, En desarrollo del proyecto se construyeron 200 metros lineales de Bolsacreto y 1,500 metros lineales de enrocado.
</t>
  </si>
  <si>
    <t>Actualmente se encuentra en ejecución, Se adelanta la revisión y/o ajuste de los estudios y diseños por parte del contratista de obra e interventoría, los cuales tienen como plazo dos (2) meses, el interventor no ha remitido E y D actualizados a las observaciones realizadas por la supervisión</t>
  </si>
  <si>
    <t xml:space="preserve">En ejecución, actualmente se encuentra en revisión  los estudios y diseños por parte del contratista de obra 
</t>
  </si>
  <si>
    <t>PROYECTO UNIFICADO - Obra: en perfeccionamiento de contrato por parte de fiduprevisora
Interventoría: en perfeccionamiento de contrato por parte de fiduprevisora</t>
  </si>
  <si>
    <t>Forma de pago: Avance de  obra</t>
  </si>
  <si>
    <t>Los contratista de obra y de interventoría, no han tramitado los pago respectivos.</t>
  </si>
  <si>
    <t>Construcción de campamento de obra, localización del predio donde se realiza la extracción del material para rellenar las geobolsas, adecuación de las vías de acceso al punto donde se realiza la obra, batimetrías iniciales, actas de vecindad y avance en la disposición de la barrera de protección.</t>
  </si>
  <si>
    <t>22 de octubre de 2021</t>
  </si>
  <si>
    <t>RESOLUCIÓN 2022 DEL 21 DE SEPTIEMBRE DE 2021</t>
  </si>
  <si>
    <t>PAZ DE ARIPORO</t>
  </si>
  <si>
    <t>CONSTRUCCIÓN DE OBRAS DE PROTECCIÓN DE MARGEN DERECHA Y ADECUACIÓN DE CAUCE DEL RÍO ARIPORO, A LA ALTURA DE LA VEREDA SABANETA, MUNICIPIO DE PAZ DE ARIPORO DEPARTAMENTO DE CASANARE</t>
  </si>
  <si>
    <t>VI-2021</t>
  </si>
  <si>
    <t>CONSTRUCCIÓN OBRAS DE MITIGACIÓN ENTRE LOS BARRIOS VILLA DEL REY (SECTOR BAHONDO) HACIA EL BARRIO RIBERAS DEL RIO Y SUS OBRAS COMPLEMENTARIAS DEL MUNICIPIO DE GIRÓN DEPARTAMENTO DE SANTANDER</t>
  </si>
  <si>
    <t xml:space="preserve">Se realizan actividades localización permanente control mediante equipo topográfico. Se adelantan labores de figuración de acero para refuerzos del muro 3. Se realiza el control de nivel freático mediante motobombas. Se realizan actividades de fundición para muro. Se realiza inspección al área de trabajo antes de iniciar y finalizar la jornada laboral, con el fin de verificar las condiciones en las que queda o permanece el área de trabajo. En el momento en que se presenta retiro de material de excavación, se verifica que el vehículo (volqueta) salga de la obra totalmente carpado, con el fin de evitar que se genere proliferación material particulado o caída del mismo lo que puede ocasionar daños a terceros
</t>
  </si>
  <si>
    <t xml:space="preserve">En ejecución: Actualmente se  continua armado de los gaviones en malla hexagonal de doble torsión de 8*10 con recubrimiento PVC y relleno de estos mismos con piedras, con sus respectivas formaletas provisionales
</t>
  </si>
  <si>
    <t xml:space="preserve">Actualmente se realizan actividades de localización y replanteo. Control y medición de obra, descapote, desmonte y limpieza, al igual se continúan con las excavaciones con maquinaria para posteriormente conformar el jarillon.
</t>
  </si>
  <si>
    <t xml:space="preserve">En ejecución, Actualmente Se viene adelantando las siguientes actividades: Limpieza, repaleo y recuperación hidráulica con retiro de sedimentos en quebrada La García Sector Confluencia y La Selva, Corte, movimiento de tierra , excavación con máquina material heterogéneo en sector La Selva, Construcción de Jarillón.
</t>
  </si>
  <si>
    <t>Se continúa con las actividades del capítulo de MOVIMIENTO DE TIERRAS de los ítems:2.1. EXCAVACIÓN DE CORTES, CANALES Y PRÉSTAMO DE RÍO.2.2. EXCAVACIÓN MECÁNICA EN MATERIAL CONGLOMERADO BAJO AGUA DE 0 - 4m, y2.3. JARILLÓN, CON MATERIAL GRANULAR DE RÍO CON ACARREO MÁX. 100 m (OBRAS DE DESVÍO).2.4. DIQUE, CONSTRUCCIÓN CON MATERIAL DE SITIO SELECCIONADO Y MEZCLADO CON ARCILLA RELACIÓN 1:6, -Se continúan suspendidas las actividades del Capítulo de ESTRUCTURA de los ítems:3.2. GEOSTERA O GEOCOLCHONES, 80 KN /m e=0,30m, LLENO EN SITU CON MATERIAL TIPO PIEDRA, y 3.3. SUMINISTRO E INSTALACIÓN DE GEOTEXTIL TEJIDO 2.100 O SIMILAR</t>
  </si>
  <si>
    <t>Etapa de preconstrucción, en esta etapa se desarrolla el capitulo de preliminares y la revisión de diseño y ajustes a los mismos.</t>
  </si>
  <si>
    <t>Se continúa con la revisión a los estudios y diseños. Se realizaron observaciones al flujo de inversiones.</t>
  </si>
  <si>
    <t xml:space="preserve">En ejecución, El contratista de obra ya cuenta con el ajuste a los diseños aprobados, así mismo el contratista ya entrego todos los documentos necesarios para la legalización del giro del anticipo como está establecido en el contrato de obra
</t>
  </si>
  <si>
    <t xml:space="preserve">En ejecución, Se viene realizando revisión del área de influencia directa del proyecto, para poder adelantar la localización y replanteo de las obras proyectadas en la parte contractual. 
</t>
  </si>
  <si>
    <t xml:space="preserve">En ejecución se continua con la localización y replanteo por parte de la cuadrilla de topografía y se inician trabajos de rocería y desmonte en zonas a intervenir, trabajos de seguimiento geotécnico y actividades de adecuación de campamento.
</t>
  </si>
  <si>
    <t>Etapa de pre construcción, los contratistas de obra e interventoría se encuentran en la apropiación de los estudios y diseños del proyecto, posteriormente harán sugerencias de ajustes a los mismos según se emita concepto por parte de los equipos de profesionales de los contratistas. Se realizan las actividades paralelas como solicitud de información para tramites de cada contrato.</t>
  </si>
  <si>
    <t>PROYECTO UNIFICADO - Se da inicio real y efectivo al contrato, previo cumpliendo los requisitos legales y contractuales para su ejecución</t>
  </si>
  <si>
    <t xml:space="preserve">En ejecución 1) Etapa de Pre construcción: 2 meses para la revisión y/o ajustes de Estudios y Diseños, así como aprobación de los mismos por parte de la interventoría.  2) Etapa de Construcción: 10 meses para la ejecución de las obras. El Constructor trabaja en el levantamiento topográfico de los 4 sectores donde se adelantaran las obras de protección, para verificar las implantaciones entregadas en la topografía de diseño, la Interventoría requirió que la topografía debe estar georreferenciada para poder realizar la verificación de los puntos de implantación y tener un amarre único para los levantamientos topográficos posteriores, en donde se verificaran las dimensiones de las obras en construcción.
</t>
  </si>
  <si>
    <t>En ejecución: Demolición manual de andenes y sardineles incluye retiro de escombros en una cantidad correspondiente a 5.52 m3,  Excavación manual en conglomerado, incluye retiro en una cantidad total de 10 m3, Suministro e instalación de enrocado D&gt;30cms, peso específico &gt;=2000kg/m3, instalado un total de 1486.49 m3, Concreto ciclópeo 60% concreto simple + 40% piedra 1/2 zonga para fundaciones 3.000 psi, en un total de 10 m3, Acero de refuerzo FG, se instala en una cantidad de 85 kg, Transporte de materiales en volqueta en un total de 1500 m3.km</t>
  </si>
  <si>
    <t>Etapa de revisión a los estudios y diseños del proyecto, una vez se surta esta etapa se dará inicio a las actividades contractuales.</t>
  </si>
  <si>
    <t>Se continúan con los recorridos para control y revisión de abscisa en la cual se dará inicio al dragado. También, se evidenciaron descensos de niveles de 18 cm   aproximadamente en el caño de Cerro de San Antonio. Se siguen realizando y dando seguimiento a las actividades preliminares de Localización, Trazado y Replanteo con Equipo. Contratista de obra remitió la póliza 46-123001791 - Adición 2 de cumplimento corregida con las observaciones realizadas por Interventoría.</t>
  </si>
  <si>
    <t xml:space="preserve">En ejecución, Se vienen adelantando las actividades de reconocimiento de campo, localización y replanteo del área de intervención y verificación topobatimetrica de los niveles del Rio Magdalena. 
</t>
  </si>
  <si>
    <t xml:space="preserve">En ejecución , El contrato se encuentra en la etapa de Pre-construcción correspondiente a la revisión y/o ajustes a estudios y diseños. 
</t>
  </si>
  <si>
    <t>En ejecución</t>
  </si>
  <si>
    <t>Obra: en perfeccionamiento de minuta de contrato por parte de fiduprevisora
Interventoría: Minuta perfeccionada</t>
  </si>
  <si>
    <t>Obra: En verificación  financiera, pendiente cdp
Interventoría: Para invitar a cotizar</t>
  </si>
  <si>
    <t xml:space="preserve">PROYECTO UNIFICADO
En estructuración </t>
  </si>
  <si>
    <t xml:space="preserve">Obra: En perfeccionamiento de minuta por parte de fiduprevisora
</t>
  </si>
  <si>
    <t>En estructuración</t>
  </si>
  <si>
    <t>Obra: En verificación financiera
Interventoría: En verificación preliminar</t>
  </si>
  <si>
    <t xml:space="preserve">Etapa revisión y ajuste de diseños: Conforme al informe semanal No8 de interventoría UT INTERENROCADO NORTE 2021  el contratista hace entrega de los planes de gestión solicitados: Plan ambiental, Plan SST, Plan social y Plan de manejo de trafico para ser revisados y aprobados por la interventoría. Se requiere aprobación de interventoría de los estudios y diseños ya entregados para poder iniciar la etapa de obra.
</t>
  </si>
  <si>
    <t xml:space="preserve">Actualmente Se continua  trabajando en la construcción de los gaviones, excavación de taludes y con el de relleno con material de sitio en la reconformación de la plataforma inferior de trabajo, ataguía, el material empleado para dicha conformación se clasifica con el fin de separar los sobretamaños que se estaban encontrando y no tener mayores inconvenientes en el momento de la excavación de los pilotes, Se realiza el corte de taludes en el sector donde se encontraba el poste de Movistar para garantizar los anchos constructivos de la plataforma,  Se realizan labores de señalización y mantenimiento de accesos y plataformas de apoyo para los trabajos, Se realiza la protección con geotextil para evitar la migración de finos sobre la cara seca de los gaviones, la longitud de desarrollo del geotextil corresponde al ancho de la plataforma sobre la que se construyo el gavión y altura del muro total en gavión sobre el área seca. </t>
  </si>
  <si>
    <t>Obra: En expedición de pólizas por parte del contratista
Interventoría: En expedición de pólizas por parte del contratista</t>
  </si>
  <si>
    <t>Obra: En expedición de pólizas por parte del contratista
Interventoría: Pendiente minuta de contrato por parte de fiduprevisora</t>
  </si>
  <si>
    <t xml:space="preserve">Obra: Pendiente minuta de contrato por parte de fiduprevisora
Interventoría: En expedición de pólizas 
</t>
  </si>
  <si>
    <t>PROYECTO UNIFICADO -Obra: Pendiente expedición de pólizas por parte del contratista
Interventoría: Minuta perfeccionada</t>
  </si>
  <si>
    <t xml:space="preserve">Obra: Minuta perfeccionada
Interventoría: En expedición de pólizas por parte del contratista </t>
  </si>
  <si>
    <t>Obra: Pendiente Rut y certificación bancaria
Interventoría: En expedición de pólizas</t>
  </si>
  <si>
    <t>Obra: En verificación preliminar
Interventoría: en expedición de garantías</t>
  </si>
  <si>
    <t xml:space="preserve">En ejecución, Seguimiento a la actividad de topografía post dragado, con la finalidad de conocer las condiciones  del cauce intervenido.  - Acompañamiento en la medición de sección transversal del Caño pacho prieto y terreno adyacente desde el  K 0+000. - Excavación mecánica mediante excavadora sobre orugas en el fondo del Caño Pacho Prieto: Frente de trabajo #1 desde K2+100 hasta K2+250, Frente #2 desde K4+050 hasta K4+125. - Conformación de terraplenes laterales del cauce del Caño Pacho Prieto. Frente de trabajo #1 desde K2+150  hasta K2+250 margen derecho e izquierdo, Frente #2 desde K3+985 hasta K4+125 margen izquierdo. - Acompañamiento a Contratista en la realización de inventario de vegetación Agrícola y nativa de los predios adyacentes al cauce a intervenir. - Continuación de Actas de vecindad a dueños de predios aledaños a la zona de influencia del cauce a intervenir.
</t>
  </si>
  <si>
    <t xml:space="preserve">PROYECTO UNIFICADO - Obra:  minuta perfeccionada
Interventoría: Expedición de pólizas </t>
  </si>
  <si>
    <t>Obra: En expedición de pólizas por parte de contratista
Interventoría: En expedición de pólizas por parte de contratista</t>
  </si>
  <si>
    <t>Obra: Pendiente minuta de contrato por parte de fiduprevisora
Interventoría:  Minuta perfeccionada</t>
  </si>
  <si>
    <t>Obra: En expedición de pólizas
Interventoría: Minuta perfeccionada</t>
  </si>
  <si>
    <t>PROYECTO UNIFICADO
Obra: En expedición de pólizas
Interventoría: Minuta perfeccionada</t>
  </si>
  <si>
    <t>Obra: invitado a cotizar
Interventoría: Para invitar a cotizar</t>
  </si>
  <si>
    <t>PROYECTO UNIFICADO
Obra: En elaboración de instrucción 
Interventoría: Pendiente  elaboración de instrucción</t>
  </si>
  <si>
    <t>Obra: En elaboración de instrucción 
Interventoría: Pendiente  elaboración de instrucción</t>
  </si>
  <si>
    <t>Obra: En verificación preliminar
Interventoría:  En verificación preliminar</t>
  </si>
  <si>
    <t>Obra: En subsanación 
Interventoría: Para invitar a cotizar</t>
  </si>
  <si>
    <t>Obra: En verificación preliminar
Interventoría: Para invitar a cotizar</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</si>
</sst>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s>
  <fonts count="70">
    <font>
      <sz val="11"/>
      <color theme="1"/>
      <name val="Calibri"/>
      <family val="2"/>
    </font>
    <font>
      <sz val="11"/>
      <color indexed="8"/>
      <name val="Calibri"/>
      <family val="2"/>
    </font>
    <font>
      <b/>
      <sz val="11"/>
      <color indexed="8"/>
      <name val="Calibri"/>
      <family val="2"/>
    </font>
    <font>
      <b/>
      <sz val="11"/>
      <color indexed="9"/>
      <name val="Calibri"/>
      <family val="2"/>
    </font>
    <font>
      <sz val="8"/>
      <color indexed="8"/>
      <name val="Arial Narrow"/>
      <family val="2"/>
    </font>
    <font>
      <b/>
      <sz val="8"/>
      <color indexed="9"/>
      <name val="Arial Narrow"/>
      <family val="2"/>
    </font>
    <font>
      <b/>
      <sz val="10"/>
      <color indexed="9"/>
      <name val="Arial"/>
      <family val="2"/>
    </font>
    <font>
      <sz val="10"/>
      <color indexed="8"/>
      <name val="Arial"/>
      <family val="2"/>
    </font>
    <font>
      <b/>
      <sz val="8"/>
      <color indexed="9"/>
      <name val="Arial"/>
      <family val="2"/>
    </font>
    <font>
      <b/>
      <sz val="8"/>
      <color indexed="9"/>
      <name val="Calibri"/>
      <family val="2"/>
    </font>
    <font>
      <b/>
      <sz val="6"/>
      <color indexed="9"/>
      <name val="Arial"/>
      <family val="2"/>
    </font>
    <font>
      <sz val="6"/>
      <color indexed="8"/>
      <name val="Arial Narrow"/>
      <family val="2"/>
    </font>
    <font>
      <sz val="11"/>
      <color indexed="10"/>
      <name val="Calibri"/>
      <family val="2"/>
    </font>
    <font>
      <sz val="8"/>
      <color indexed="8"/>
      <name val="Arial"/>
      <family val="2"/>
    </font>
    <font>
      <sz val="8"/>
      <color indexed="10"/>
      <name val="Arial"/>
      <family val="2"/>
    </font>
    <font>
      <sz val="8"/>
      <name val="Arial Narrow"/>
      <family val="2"/>
    </font>
    <font>
      <sz val="8"/>
      <color indexed="8"/>
      <name val="Calibri"/>
      <family val="2"/>
    </font>
    <font>
      <sz val="6"/>
      <name val="Arial Narrow"/>
      <family val="2"/>
    </font>
    <font>
      <sz val="8"/>
      <name val="Arial"/>
      <family val="2"/>
    </font>
    <font>
      <b/>
      <sz val="8"/>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i/>
      <sz val="11"/>
      <color indexed="23"/>
      <name val="Calibri"/>
      <family val="2"/>
    </font>
    <font>
      <sz val="11"/>
      <color indexed="9"/>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1"/>
      <color rgb="FFFFFFFF"/>
      <name val="Calibri"/>
      <family val="2"/>
    </font>
    <font>
      <sz val="11"/>
      <color rgb="FF000000"/>
      <name val="Calibri"/>
      <family val="2"/>
    </font>
    <font>
      <b/>
      <sz val="10"/>
      <color rgb="FFFFFFFF"/>
      <name val="Arial"/>
      <family val="2"/>
    </font>
    <font>
      <sz val="10"/>
      <color rgb="FF000000"/>
      <name val="Arial"/>
      <family val="2"/>
    </font>
    <font>
      <sz val="10"/>
      <color theme="1"/>
      <name val="Arial"/>
      <family val="2"/>
    </font>
    <font>
      <b/>
      <sz val="10"/>
      <color theme="0"/>
      <name val="Arial"/>
      <family val="2"/>
    </font>
    <font>
      <b/>
      <sz val="6"/>
      <color rgb="FFFFFFFF"/>
      <name val="Arial"/>
      <family val="2"/>
    </font>
    <font>
      <b/>
      <sz val="8"/>
      <color theme="0"/>
      <name val="Arial Narrow"/>
      <family val="2"/>
    </font>
    <font>
      <sz val="6"/>
      <color theme="1"/>
      <name val="Arial Narrow"/>
      <family val="2"/>
    </font>
    <font>
      <sz val="6"/>
      <color rgb="FF000000"/>
      <name val="Arial Narrow"/>
      <family val="2"/>
    </font>
    <font>
      <sz val="8"/>
      <color rgb="FF000000"/>
      <name val="Arial"/>
      <family val="2"/>
    </font>
    <font>
      <sz val="8"/>
      <color theme="1"/>
      <name val="Arial"/>
      <family val="2"/>
    </font>
    <font>
      <sz val="8"/>
      <color rgb="FFFF0000"/>
      <name val="Arial"/>
      <family val="2"/>
    </font>
    <font>
      <sz val="8"/>
      <color rgb="FF000000"/>
      <name val="Arial Narrow"/>
      <family val="2"/>
    </font>
    <font>
      <sz val="8"/>
      <color theme="1"/>
      <name val="Arial Narrow"/>
      <family val="2"/>
    </font>
    <font>
      <sz val="8"/>
      <color theme="1"/>
      <name val="Calibri"/>
      <family val="2"/>
    </font>
    <font>
      <b/>
      <sz val="8"/>
      <color theme="0"/>
      <name val="Calibri"/>
      <family val="2"/>
    </font>
    <font>
      <b/>
      <sz val="8"/>
      <color rgb="FF000000"/>
      <name val="Arial"/>
      <family val="2"/>
    </font>
    <font>
      <b/>
      <sz val="8"/>
      <color rgb="FFFFFFFF"/>
      <name val="Arial"/>
      <family val="2"/>
    </font>
    <font>
      <b/>
      <sz val="8"/>
      <color rgb="FFFFFFFF"/>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2060"/>
        <bgColor indexed="64"/>
      </patternFill>
    </fill>
    <fill>
      <patternFill patternType="solid">
        <fgColor theme="9" tint="-0.24997000396251678"/>
        <bgColor indexed="64"/>
      </patternFill>
    </fill>
    <fill>
      <patternFill patternType="solid">
        <fgColor theme="0"/>
        <bgColor indexed="64"/>
      </patternFill>
    </fill>
    <fill>
      <patternFill patternType="solid">
        <fgColor rgb="FFFFC000"/>
        <bgColor indexed="64"/>
      </patternFill>
    </fill>
    <fill>
      <patternFill patternType="solid">
        <fgColor rgb="FFFFFFFF"/>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right style="medium"/>
      <top style="medium"/>
      <bottom style="medium"/>
    </border>
    <border>
      <left style="medium"/>
      <right style="medium"/>
      <top/>
      <bottom style="medium"/>
    </border>
    <border>
      <left/>
      <right style="medium"/>
      <top/>
      <bottom style="medium"/>
    </border>
    <border>
      <left style="medium"/>
      <right style="thin"/>
      <top style="thin"/>
      <bottom/>
    </border>
    <border>
      <left style="thin"/>
      <right style="thin"/>
      <top style="thin"/>
      <bottom/>
    </border>
    <border>
      <left style="thin"/>
      <right style="medium"/>
      <top style="thin"/>
      <bottom/>
    </border>
    <border>
      <left style="medium"/>
      <right style="thin"/>
      <top style="thin"/>
      <bottom style="thin"/>
    </border>
    <border>
      <left style="thin"/>
      <right style="medium"/>
      <top style="thin"/>
      <bottom style="thin"/>
    </border>
    <border>
      <left style="medium"/>
      <right style="medium"/>
      <top style="thin"/>
      <bottom style="thin"/>
    </border>
    <border>
      <left/>
      <right/>
      <top style="thin"/>
      <bottom style="thin"/>
    </border>
    <border>
      <left/>
      <right/>
      <top style="thin"/>
      <bottom/>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thin"/>
      <bottom style="thin"/>
    </border>
    <border>
      <left style="thin"/>
      <right style="thin"/>
      <top/>
      <bottom style="thin"/>
    </border>
    <border>
      <left/>
      <right style="thin"/>
      <top style="thin"/>
      <bottom style="thin"/>
    </border>
    <border>
      <left/>
      <right/>
      <top style="medium"/>
      <bottom style="medium"/>
    </border>
    <border>
      <left/>
      <right/>
      <top/>
      <bottom style="medium"/>
    </border>
    <border>
      <left style="medium"/>
      <right style="medium"/>
      <top style="medium"/>
      <bottom style="thin"/>
    </border>
    <border>
      <left style="medium"/>
      <right style="medium"/>
      <top style="thin"/>
      <bottom/>
    </border>
    <border>
      <left/>
      <right/>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1" fillId="29" borderId="1" applyNumberFormat="0" applyAlignment="0" applyProtection="0"/>
    <xf numFmtId="0" fontId="4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40" fillId="0" borderId="8" applyNumberFormat="0" applyFill="0" applyAlignment="0" applyProtection="0"/>
    <xf numFmtId="0" fontId="49" fillId="0" borderId="9" applyNumberFormat="0" applyFill="0" applyAlignment="0" applyProtection="0"/>
  </cellStyleXfs>
  <cellXfs count="153">
    <xf numFmtId="0" fontId="0" fillId="0" borderId="0" xfId="0" applyFont="1" applyAlignment="1">
      <alignment/>
    </xf>
    <xf numFmtId="0" fontId="0" fillId="0" borderId="0" xfId="0" applyAlignment="1">
      <alignment horizontal="center" vertical="center"/>
    </xf>
    <xf numFmtId="0" fontId="50" fillId="33" borderId="10" xfId="0" applyFont="1" applyFill="1" applyBorder="1" applyAlignment="1">
      <alignment horizontal="center" vertical="center" wrapText="1"/>
    </xf>
    <xf numFmtId="0" fontId="0" fillId="0" borderId="10" xfId="0" applyFill="1" applyBorder="1" applyAlignment="1">
      <alignment horizontal="center" vertical="center"/>
    </xf>
    <xf numFmtId="41" fontId="0" fillId="0" borderId="10" xfId="48" applyFont="1" applyFill="1" applyBorder="1" applyAlignment="1">
      <alignment horizontal="center" vertical="center"/>
    </xf>
    <xf numFmtId="0" fontId="51" fillId="0" borderId="10" xfId="0" applyFont="1" applyFill="1" applyBorder="1" applyAlignment="1">
      <alignment horizontal="center" vertical="center" wrapText="1"/>
    </xf>
    <xf numFmtId="0" fontId="51" fillId="0" borderId="10" xfId="0" applyFont="1" applyFill="1" applyBorder="1" applyAlignment="1">
      <alignment horizontal="center" vertical="center"/>
    </xf>
    <xf numFmtId="41" fontId="37" fillId="33" borderId="10" xfId="0" applyNumberFormat="1" applyFont="1" applyFill="1" applyBorder="1" applyAlignment="1">
      <alignment/>
    </xf>
    <xf numFmtId="0" fontId="52" fillId="33" borderId="11" xfId="0" applyFont="1" applyFill="1" applyBorder="1" applyAlignment="1">
      <alignment horizontal="center" vertical="center" wrapText="1"/>
    </xf>
    <xf numFmtId="0" fontId="52" fillId="33" borderId="12" xfId="0" applyFont="1" applyFill="1" applyBorder="1" applyAlignment="1">
      <alignment horizontal="center" vertical="center" wrapText="1"/>
    </xf>
    <xf numFmtId="0" fontId="53" fillId="0" borderId="13" xfId="0" applyFont="1" applyBorder="1" applyAlignment="1">
      <alignment horizontal="center" vertical="center" wrapText="1"/>
    </xf>
    <xf numFmtId="8" fontId="53" fillId="0" borderId="14" xfId="0" applyNumberFormat="1" applyFont="1" applyBorder="1" applyAlignment="1">
      <alignment horizontal="center" vertical="center" wrapText="1"/>
    </xf>
    <xf numFmtId="0" fontId="54" fillId="0" borderId="13" xfId="0" applyFont="1" applyBorder="1" applyAlignment="1">
      <alignment horizontal="center" vertical="center" wrapText="1"/>
    </xf>
    <xf numFmtId="8" fontId="54" fillId="0" borderId="14" xfId="0" applyNumberFormat="1" applyFont="1" applyBorder="1" applyAlignment="1">
      <alignment horizontal="center" vertical="center" wrapText="1"/>
    </xf>
    <xf numFmtId="0" fontId="55" fillId="33" borderId="13" xfId="0" applyFont="1" applyFill="1" applyBorder="1" applyAlignment="1">
      <alignment horizontal="center" vertical="center" wrapText="1"/>
    </xf>
    <xf numFmtId="8" fontId="55" fillId="33" borderId="14" xfId="0" applyNumberFormat="1" applyFont="1" applyFill="1" applyBorder="1" applyAlignment="1">
      <alignment horizontal="center" vertical="center" wrapText="1"/>
    </xf>
    <xf numFmtId="0" fontId="56" fillId="33" borderId="15" xfId="0" applyFont="1" applyFill="1" applyBorder="1" applyAlignment="1">
      <alignment horizontal="center" vertical="center" wrapText="1"/>
    </xf>
    <xf numFmtId="0" fontId="56" fillId="33" borderId="16" xfId="0" applyFont="1" applyFill="1" applyBorder="1" applyAlignment="1">
      <alignment horizontal="center" vertical="center" wrapText="1"/>
    </xf>
    <xf numFmtId="0" fontId="56" fillId="33" borderId="17" xfId="0" applyFont="1" applyFill="1" applyBorder="1" applyAlignment="1">
      <alignment horizontal="center" vertical="center" wrapText="1"/>
    </xf>
    <xf numFmtId="0" fontId="56" fillId="33" borderId="18" xfId="0" applyFont="1" applyFill="1" applyBorder="1" applyAlignment="1">
      <alignment horizontal="center" vertical="center" wrapText="1"/>
    </xf>
    <xf numFmtId="0" fontId="56" fillId="33" borderId="10" xfId="0" applyFont="1" applyFill="1" applyBorder="1" applyAlignment="1">
      <alignment horizontal="center" vertical="center" wrapText="1"/>
    </xf>
    <xf numFmtId="0" fontId="56" fillId="33" borderId="19" xfId="0" applyFont="1" applyFill="1" applyBorder="1" applyAlignment="1">
      <alignment horizontal="center" vertical="center" wrapText="1"/>
    </xf>
    <xf numFmtId="0" fontId="0" fillId="0" borderId="20" xfId="0" applyBorder="1" applyAlignment="1">
      <alignment horizontal="center" vertical="center"/>
    </xf>
    <xf numFmtId="0" fontId="57" fillId="33" borderId="10" xfId="0" applyFont="1" applyFill="1" applyBorder="1" applyAlignment="1">
      <alignment horizontal="center" vertical="center" wrapText="1"/>
    </xf>
    <xf numFmtId="0" fontId="57" fillId="34" borderId="10" xfId="0" applyFont="1" applyFill="1" applyBorder="1" applyAlignment="1">
      <alignment horizontal="center" vertical="center" wrapText="1"/>
    </xf>
    <xf numFmtId="8" fontId="37" fillId="33" borderId="10" xfId="0" applyNumberFormat="1" applyFont="1" applyFill="1" applyBorder="1" applyAlignment="1">
      <alignment horizontal="center" vertical="center"/>
    </xf>
    <xf numFmtId="0" fontId="58" fillId="0" borderId="21" xfId="0" applyFont="1" applyBorder="1" applyAlignment="1">
      <alignment horizontal="center" vertical="center" wrapText="1"/>
    </xf>
    <xf numFmtId="0" fontId="58" fillId="0" borderId="0" xfId="0" applyFont="1" applyBorder="1" applyAlignment="1">
      <alignment horizontal="center" wrapText="1"/>
    </xf>
    <xf numFmtId="0" fontId="58" fillId="0" borderId="22" xfId="0" applyFont="1" applyBorder="1" applyAlignment="1">
      <alignment horizontal="center" vertical="center" wrapText="1"/>
    </xf>
    <xf numFmtId="0" fontId="58" fillId="0" borderId="21" xfId="0" applyFont="1" applyFill="1" applyBorder="1" applyAlignment="1">
      <alignment horizontal="center" vertical="center" wrapText="1"/>
    </xf>
    <xf numFmtId="0" fontId="58" fillId="0" borderId="22" xfId="0" applyFont="1" applyFill="1" applyBorder="1" applyAlignment="1">
      <alignment horizontal="center" vertical="center" wrapText="1"/>
    </xf>
    <xf numFmtId="0" fontId="59" fillId="0" borderId="21" xfId="0" applyFont="1" applyBorder="1" applyAlignment="1">
      <alignment horizontal="center" vertical="center" wrapText="1"/>
    </xf>
    <xf numFmtId="9" fontId="0" fillId="0" borderId="0" xfId="60" applyFont="1" applyAlignment="1">
      <alignment/>
    </xf>
    <xf numFmtId="0" fontId="45" fillId="0" borderId="0" xfId="0" applyFont="1" applyAlignment="1">
      <alignment/>
    </xf>
    <xf numFmtId="0" fontId="45" fillId="0" borderId="0" xfId="0" applyFont="1" applyAlignment="1">
      <alignment horizontal="center" vertical="center"/>
    </xf>
    <xf numFmtId="0" fontId="60" fillId="0" borderId="18" xfId="0" applyFont="1" applyBorder="1" applyAlignment="1">
      <alignment horizontal="center" vertical="center" wrapText="1"/>
    </xf>
    <xf numFmtId="0" fontId="60" fillId="0" borderId="10" xfId="0" applyFont="1" applyFill="1" applyBorder="1" applyAlignment="1">
      <alignment horizontal="center" vertical="center" wrapText="1"/>
    </xf>
    <xf numFmtId="0" fontId="60" fillId="0" borderId="18" xfId="0" applyFont="1" applyBorder="1" applyAlignment="1">
      <alignment vertical="center"/>
    </xf>
    <xf numFmtId="0" fontId="60" fillId="0" borderId="10" xfId="0" applyFont="1" applyBorder="1" applyAlignment="1">
      <alignment vertical="center"/>
    </xf>
    <xf numFmtId="0" fontId="60" fillId="0" borderId="19" xfId="0"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xf>
    <xf numFmtId="0" fontId="61" fillId="0" borderId="19" xfId="0" applyFont="1" applyBorder="1" applyAlignment="1">
      <alignment/>
    </xf>
    <xf numFmtId="0" fontId="61" fillId="0" borderId="18" xfId="0" applyFont="1" applyBorder="1" applyAlignment="1">
      <alignment/>
    </xf>
    <xf numFmtId="0" fontId="60" fillId="0" borderId="10" xfId="0" applyFont="1" applyFill="1" applyBorder="1" applyAlignment="1">
      <alignment vertical="center"/>
    </xf>
    <xf numFmtId="0" fontId="61" fillId="0" borderId="18" xfId="0" applyFont="1" applyBorder="1" applyAlignment="1">
      <alignment vertical="center"/>
    </xf>
    <xf numFmtId="0" fontId="62" fillId="0" borderId="10" xfId="0" applyFont="1" applyBorder="1" applyAlignment="1">
      <alignment vertical="center"/>
    </xf>
    <xf numFmtId="0" fontId="60" fillId="0" borderId="19" xfId="0" applyFont="1" applyFill="1" applyBorder="1" applyAlignment="1">
      <alignment vertical="center"/>
    </xf>
    <xf numFmtId="0" fontId="60" fillId="0" borderId="18" xfId="0" applyFont="1" applyFill="1" applyBorder="1" applyAlignment="1">
      <alignment vertical="center"/>
    </xf>
    <xf numFmtId="0" fontId="61" fillId="35" borderId="10" xfId="0" applyFont="1" applyFill="1" applyBorder="1" applyAlignment="1">
      <alignment/>
    </xf>
    <xf numFmtId="0" fontId="61" fillId="0" borderId="10" xfId="0" applyFont="1" applyFill="1" applyBorder="1" applyAlignment="1">
      <alignment/>
    </xf>
    <xf numFmtId="0" fontId="61" fillId="0" borderId="19" xfId="0" applyFont="1" applyFill="1" applyBorder="1" applyAlignment="1">
      <alignment/>
    </xf>
    <xf numFmtId="0" fontId="61" fillId="0" borderId="18" xfId="0" applyFont="1" applyFill="1" applyBorder="1" applyAlignment="1">
      <alignment/>
    </xf>
    <xf numFmtId="0" fontId="61" fillId="0" borderId="23" xfId="0" applyFont="1" applyBorder="1" applyAlignment="1">
      <alignment/>
    </xf>
    <xf numFmtId="0" fontId="61" fillId="0" borderId="24" xfId="0" applyFont="1" applyBorder="1" applyAlignment="1">
      <alignment/>
    </xf>
    <xf numFmtId="0" fontId="61" fillId="0" borderId="25" xfId="0" applyFont="1" applyBorder="1" applyAlignment="1">
      <alignment/>
    </xf>
    <xf numFmtId="0" fontId="61" fillId="35" borderId="24" xfId="0" applyFont="1" applyFill="1" applyBorder="1" applyAlignment="1">
      <alignment/>
    </xf>
    <xf numFmtId="0" fontId="61" fillId="0" borderId="24" xfId="0" applyFont="1" applyFill="1" applyBorder="1" applyAlignment="1">
      <alignment/>
    </xf>
    <xf numFmtId="0" fontId="61" fillId="0" borderId="23" xfId="0" applyFont="1" applyFill="1" applyBorder="1" applyAlignment="1">
      <alignment/>
    </xf>
    <xf numFmtId="0" fontId="62" fillId="0" borderId="18" xfId="0" applyFont="1" applyBorder="1" applyAlignment="1">
      <alignment vertical="center"/>
    </xf>
    <xf numFmtId="0" fontId="62" fillId="0" borderId="19" xfId="0" applyFont="1" applyBorder="1" applyAlignment="1">
      <alignment vertical="center"/>
    </xf>
    <xf numFmtId="0" fontId="62" fillId="0" borderId="10" xfId="0" applyFont="1" applyBorder="1" applyAlignment="1">
      <alignment vertical="center" wrapText="1"/>
    </xf>
    <xf numFmtId="0" fontId="62" fillId="0" borderId="10" xfId="0" applyFont="1" applyBorder="1" applyAlignment="1">
      <alignment/>
    </xf>
    <xf numFmtId="0" fontId="62" fillId="0" borderId="19" xfId="0" applyFont="1" applyBorder="1" applyAlignment="1">
      <alignment/>
    </xf>
    <xf numFmtId="0" fontId="62" fillId="0" borderId="18" xfId="0" applyFont="1" applyBorder="1" applyAlignment="1">
      <alignment/>
    </xf>
    <xf numFmtId="0" fontId="63" fillId="0" borderId="10" xfId="0" applyFont="1" applyFill="1" applyBorder="1" applyAlignment="1">
      <alignment horizontal="center" vertical="center" wrapText="1"/>
    </xf>
    <xf numFmtId="1" fontId="63" fillId="0" borderId="10" xfId="0" applyNumberFormat="1" applyFont="1" applyFill="1" applyBorder="1" applyAlignment="1">
      <alignment horizontal="center" vertical="center" wrapText="1"/>
    </xf>
    <xf numFmtId="6" fontId="63" fillId="0" borderId="10" xfId="0" applyNumberFormat="1" applyFont="1" applyFill="1" applyBorder="1" applyAlignment="1">
      <alignment horizontal="center" vertical="center" wrapText="1"/>
    </xf>
    <xf numFmtId="9" fontId="63" fillId="0" borderId="10" xfId="0" applyNumberFormat="1" applyFont="1" applyFill="1" applyBorder="1" applyAlignment="1">
      <alignment horizontal="center" vertical="center" wrapText="1"/>
    </xf>
    <xf numFmtId="0" fontId="64" fillId="0" borderId="10" xfId="0" applyFont="1" applyFill="1" applyBorder="1" applyAlignment="1">
      <alignment horizontal="center" vertical="center" wrapText="1"/>
    </xf>
    <xf numFmtId="0" fontId="65" fillId="0" borderId="10" xfId="0" applyFont="1" applyFill="1" applyBorder="1" applyAlignment="1">
      <alignment horizontal="center" vertical="center"/>
    </xf>
    <xf numFmtId="9" fontId="66" fillId="33" borderId="10" xfId="0" applyNumberFormat="1" applyFont="1" applyFill="1" applyBorder="1" applyAlignment="1">
      <alignment horizontal="center" vertical="center"/>
    </xf>
    <xf numFmtId="1" fontId="64" fillId="0" borderId="10" xfId="0" applyNumberFormat="1" applyFont="1" applyFill="1" applyBorder="1" applyAlignment="1">
      <alignment horizontal="center" vertical="center" wrapText="1"/>
    </xf>
    <xf numFmtId="8" fontId="64" fillId="0" borderId="10" xfId="0" applyNumberFormat="1" applyFont="1" applyFill="1" applyBorder="1" applyAlignment="1">
      <alignment horizontal="center" vertical="center" wrapText="1"/>
    </xf>
    <xf numFmtId="8" fontId="15" fillId="0" borderId="10" xfId="0" applyNumberFormat="1" applyFont="1" applyFill="1" applyBorder="1" applyAlignment="1">
      <alignment horizontal="center" vertical="center" wrapText="1"/>
    </xf>
    <xf numFmtId="6" fontId="64" fillId="0" borderId="10" xfId="0" applyNumberFormat="1" applyFont="1" applyFill="1" applyBorder="1" applyAlignment="1">
      <alignment horizontal="center" vertical="center" wrapText="1"/>
    </xf>
    <xf numFmtId="10" fontId="63" fillId="0" borderId="10" xfId="0" applyNumberFormat="1" applyFont="1" applyFill="1" applyBorder="1" applyAlignment="1">
      <alignment horizontal="center" vertical="center" wrapText="1"/>
    </xf>
    <xf numFmtId="9" fontId="60" fillId="36" borderId="10" xfId="60" applyFont="1" applyFill="1" applyBorder="1" applyAlignment="1">
      <alignment horizontal="center" vertical="center" wrapText="1"/>
    </xf>
    <xf numFmtId="9" fontId="60" fillId="36" borderId="10" xfId="60" applyFont="1" applyFill="1" applyBorder="1" applyAlignment="1">
      <alignment vertical="center"/>
    </xf>
    <xf numFmtId="0" fontId="61" fillId="0" borderId="10" xfId="0" applyFont="1" applyFill="1" applyBorder="1" applyAlignment="1">
      <alignment vertical="center" wrapText="1"/>
    </xf>
    <xf numFmtId="0" fontId="61" fillId="0" borderId="25" xfId="0" applyFont="1" applyFill="1" applyBorder="1" applyAlignment="1">
      <alignment/>
    </xf>
    <xf numFmtId="0" fontId="56" fillId="33" borderId="0" xfId="0" applyFont="1" applyFill="1" applyBorder="1" applyAlignment="1">
      <alignment horizontal="center" vertical="center" wrapText="1"/>
    </xf>
    <xf numFmtId="6" fontId="15" fillId="0" borderId="10" xfId="0" applyNumberFormat="1" applyFont="1" applyBorder="1" applyAlignment="1">
      <alignment horizontal="center" vertical="center" wrapText="1"/>
    </xf>
    <xf numFmtId="6" fontId="15" fillId="0" borderId="10" xfId="0" applyNumberFormat="1" applyFont="1" applyFill="1" applyBorder="1" applyAlignment="1">
      <alignment horizontal="center" vertical="center" wrapText="1"/>
    </xf>
    <xf numFmtId="8" fontId="15" fillId="0" borderId="10" xfId="0" applyNumberFormat="1" applyFont="1" applyBorder="1" applyAlignment="1">
      <alignment horizontal="center" vertical="center" wrapText="1"/>
    </xf>
    <xf numFmtId="8" fontId="15" fillId="37" borderId="10" xfId="0" applyNumberFormat="1" applyFont="1" applyFill="1" applyBorder="1" applyAlignment="1">
      <alignment horizontal="center" vertical="center" wrapText="1"/>
    </xf>
    <xf numFmtId="0" fontId="15" fillId="0" borderId="10" xfId="0" applyFont="1" applyFill="1" applyBorder="1" applyAlignment="1">
      <alignment horizontal="center" vertical="center" wrapText="1"/>
    </xf>
    <xf numFmtId="0" fontId="37" fillId="33" borderId="10" xfId="0" applyFont="1" applyFill="1" applyBorder="1" applyAlignment="1">
      <alignment horizontal="center" vertical="center"/>
    </xf>
    <xf numFmtId="0" fontId="0" fillId="0" borderId="0" xfId="0" applyFill="1" applyAlignment="1">
      <alignment/>
    </xf>
    <xf numFmtId="3" fontId="63" fillId="0" borderId="10" xfId="0" applyNumberFormat="1" applyFont="1" applyFill="1" applyBorder="1" applyAlignment="1">
      <alignment horizontal="center" vertical="center" wrapText="1"/>
    </xf>
    <xf numFmtId="8" fontId="63" fillId="0" borderId="10" xfId="0" applyNumberFormat="1" applyFont="1" applyFill="1" applyBorder="1" applyAlignment="1">
      <alignment horizontal="center" vertical="center" wrapText="1"/>
    </xf>
    <xf numFmtId="42" fontId="65" fillId="0" borderId="10" xfId="56" applyFont="1" applyFill="1" applyBorder="1" applyAlignment="1">
      <alignment horizontal="center" vertical="center"/>
    </xf>
    <xf numFmtId="0" fontId="63" fillId="0" borderId="26" xfId="0" applyFont="1" applyFill="1" applyBorder="1" applyAlignment="1">
      <alignment horizontal="center" vertical="center" wrapText="1"/>
    </xf>
    <xf numFmtId="0" fontId="64" fillId="0" borderId="26" xfId="0" applyFont="1" applyFill="1" applyBorder="1" applyAlignment="1">
      <alignment horizontal="center" vertical="center" wrapText="1"/>
    </xf>
    <xf numFmtId="0" fontId="37" fillId="33" borderId="10" xfId="0" applyFont="1" applyFill="1" applyBorder="1" applyAlignment="1">
      <alignment horizontal="center" vertical="center"/>
    </xf>
    <xf numFmtId="0" fontId="58" fillId="0" borderId="20" xfId="0" applyFont="1" applyFill="1" applyBorder="1" applyAlignment="1">
      <alignment horizontal="center" vertical="center" wrapText="1"/>
    </xf>
    <xf numFmtId="9" fontId="18" fillId="36" borderId="19" xfId="60" applyNumberFormat="1" applyFont="1" applyFill="1" applyBorder="1" applyAlignment="1">
      <alignment vertical="center"/>
    </xf>
    <xf numFmtId="9" fontId="18" fillId="36" borderId="18" xfId="60" applyNumberFormat="1" applyFont="1" applyFill="1" applyBorder="1" applyAlignment="1">
      <alignment vertical="center"/>
    </xf>
    <xf numFmtId="9" fontId="18" fillId="36" borderId="10" xfId="60" applyNumberFormat="1" applyFont="1" applyFill="1" applyBorder="1" applyAlignment="1">
      <alignment vertical="center"/>
    </xf>
    <xf numFmtId="9" fontId="60" fillId="0" borderId="10" xfId="60" applyFont="1" applyFill="1" applyBorder="1" applyAlignment="1">
      <alignment vertical="center"/>
    </xf>
    <xf numFmtId="0" fontId="0" fillId="0" borderId="10" xfId="0" applyBorder="1" applyAlignment="1">
      <alignment/>
    </xf>
    <xf numFmtId="10" fontId="15" fillId="0" borderId="10" xfId="0" applyNumberFormat="1" applyFont="1" applyFill="1" applyBorder="1" applyAlignment="1">
      <alignment horizontal="center" vertical="center" wrapText="1"/>
    </xf>
    <xf numFmtId="0" fontId="17" fillId="0" borderId="21" xfId="0" applyFont="1" applyBorder="1" applyAlignment="1">
      <alignment horizontal="center" vertical="center" wrapText="1"/>
    </xf>
    <xf numFmtId="164" fontId="60" fillId="36" borderId="10" xfId="60" applyNumberFormat="1" applyFont="1" applyFill="1" applyBorder="1" applyAlignment="1">
      <alignment vertical="center"/>
    </xf>
    <xf numFmtId="10" fontId="60" fillId="36" borderId="10" xfId="60" applyNumberFormat="1" applyFont="1" applyFill="1" applyBorder="1" applyAlignment="1">
      <alignment vertical="center"/>
    </xf>
    <xf numFmtId="0" fontId="57" fillId="34" borderId="10" xfId="0" applyFont="1" applyFill="1" applyBorder="1" applyAlignment="1">
      <alignment horizontal="justify" vertical="center" wrapText="1"/>
    </xf>
    <xf numFmtId="9" fontId="63" fillId="0" borderId="27" xfId="0" applyNumberFormat="1" applyFont="1" applyFill="1" applyBorder="1" applyAlignment="1">
      <alignment horizontal="justify" vertical="center" wrapText="1"/>
    </xf>
    <xf numFmtId="9" fontId="63" fillId="0" borderId="10" xfId="0" applyNumberFormat="1" applyFont="1" applyFill="1" applyBorder="1" applyAlignment="1">
      <alignment horizontal="justify" vertical="center" wrapText="1"/>
    </xf>
    <xf numFmtId="0" fontId="64" fillId="0" borderId="10" xfId="0" applyFont="1" applyFill="1" applyBorder="1" applyAlignment="1">
      <alignment horizontal="justify" vertical="center" wrapText="1"/>
    </xf>
    <xf numFmtId="0" fontId="37" fillId="33" borderId="10" xfId="0" applyFont="1" applyFill="1" applyBorder="1" applyAlignment="1">
      <alignment horizontal="justify" vertical="center"/>
    </xf>
    <xf numFmtId="0" fontId="0" fillId="0" borderId="0" xfId="0" applyAlignment="1">
      <alignment horizontal="justify" vertical="center"/>
    </xf>
    <xf numFmtId="0" fontId="0" fillId="0" borderId="0" xfId="0" applyFill="1" applyAlignment="1">
      <alignment horizontal="center" vertical="center"/>
    </xf>
    <xf numFmtId="0" fontId="63" fillId="0" borderId="0" xfId="0" applyFont="1" applyFill="1" applyBorder="1" applyAlignment="1">
      <alignment horizontal="center" vertical="center" wrapText="1"/>
    </xf>
    <xf numFmtId="8" fontId="15" fillId="0" borderId="10" xfId="0" applyNumberFormat="1" applyFont="1" applyFill="1" applyBorder="1" applyAlignment="1">
      <alignment horizontal="center" vertical="center"/>
    </xf>
    <xf numFmtId="9" fontId="63" fillId="0" borderId="16" xfId="0" applyNumberFormat="1" applyFont="1" applyFill="1" applyBorder="1" applyAlignment="1">
      <alignment horizontal="justify" vertical="center" wrapText="1"/>
    </xf>
    <xf numFmtId="9" fontId="64" fillId="0" borderId="10" xfId="0" applyNumberFormat="1" applyFont="1" applyFill="1" applyBorder="1" applyAlignment="1">
      <alignment horizontal="center" vertical="center" wrapText="1"/>
    </xf>
    <xf numFmtId="9" fontId="64" fillId="0" borderId="10" xfId="0" applyNumberFormat="1" applyFont="1" applyFill="1" applyBorder="1" applyAlignment="1">
      <alignment horizontal="justify" vertical="center" wrapText="1"/>
    </xf>
    <xf numFmtId="10" fontId="64" fillId="0" borderId="10" xfId="0" applyNumberFormat="1" applyFont="1" applyFill="1" applyBorder="1" applyAlignment="1">
      <alignment horizontal="center" vertical="center" wrapText="1"/>
    </xf>
    <xf numFmtId="10" fontId="63" fillId="0" borderId="10" xfId="0" applyNumberFormat="1" applyFont="1" applyFill="1" applyBorder="1" applyAlignment="1">
      <alignment horizontal="justify" vertical="center" wrapText="1"/>
    </xf>
    <xf numFmtId="0" fontId="63" fillId="0" borderId="10" xfId="0" applyFont="1" applyFill="1" applyBorder="1" applyAlignment="1">
      <alignment horizontal="justify" vertical="center" wrapText="1"/>
    </xf>
    <xf numFmtId="6" fontId="0" fillId="0" borderId="0" xfId="0" applyNumberFormat="1" applyFill="1" applyAlignment="1">
      <alignment horizontal="center" vertical="center"/>
    </xf>
    <xf numFmtId="164" fontId="63" fillId="0" borderId="10" xfId="0" applyNumberFormat="1" applyFont="1" applyFill="1" applyBorder="1" applyAlignment="1">
      <alignment horizontal="center" vertical="center" wrapText="1"/>
    </xf>
    <xf numFmtId="9" fontId="15" fillId="0" borderId="10" xfId="0" applyNumberFormat="1" applyFont="1" applyFill="1" applyBorder="1" applyAlignment="1">
      <alignment horizontal="center" vertical="center" wrapText="1"/>
    </xf>
    <xf numFmtId="9" fontId="15" fillId="0" borderId="10" xfId="0" applyNumberFormat="1" applyFont="1" applyFill="1" applyBorder="1" applyAlignment="1">
      <alignment horizontal="justify" vertical="center" wrapText="1"/>
    </xf>
    <xf numFmtId="8" fontId="64" fillId="0" borderId="10" xfId="0" applyNumberFormat="1" applyFont="1" applyFill="1" applyBorder="1" applyAlignment="1">
      <alignment horizontal="center" vertical="center"/>
    </xf>
    <xf numFmtId="8" fontId="15" fillId="0" borderId="0" xfId="0" applyNumberFormat="1" applyFont="1" applyBorder="1" applyAlignment="1">
      <alignment horizontal="center" vertical="center" wrapText="1"/>
    </xf>
    <xf numFmtId="0" fontId="37" fillId="33" borderId="10" xfId="0" applyFont="1" applyFill="1" applyBorder="1" applyAlignment="1">
      <alignment vertical="center"/>
    </xf>
    <xf numFmtId="3" fontId="37" fillId="33" borderId="10" xfId="0" applyNumberFormat="1" applyFont="1" applyFill="1" applyBorder="1" applyAlignment="1">
      <alignment vertical="center"/>
    </xf>
    <xf numFmtId="0" fontId="65" fillId="0" borderId="10" xfId="0" applyFont="1" applyFill="1" applyBorder="1" applyAlignment="1">
      <alignment horizontal="center" vertical="center" wrapText="1"/>
    </xf>
    <xf numFmtId="0" fontId="58" fillId="5" borderId="21" xfId="0" applyFont="1" applyFill="1" applyBorder="1" applyAlignment="1">
      <alignment horizontal="center" vertical="center" wrapText="1"/>
    </xf>
    <xf numFmtId="0" fontId="58" fillId="5" borderId="22" xfId="0" applyFont="1" applyFill="1" applyBorder="1" applyAlignment="1">
      <alignment horizontal="center" vertical="center" wrapText="1"/>
    </xf>
    <xf numFmtId="9" fontId="67" fillId="36" borderId="10" xfId="60" applyFont="1" applyFill="1" applyBorder="1" applyAlignment="1">
      <alignment vertical="center"/>
    </xf>
    <xf numFmtId="0" fontId="37" fillId="33" borderId="26" xfId="0" applyFont="1" applyFill="1" applyBorder="1" applyAlignment="1">
      <alignment horizontal="center" vertical="center"/>
    </xf>
    <xf numFmtId="0" fontId="37" fillId="33" borderId="21" xfId="0" applyFont="1" applyFill="1" applyBorder="1" applyAlignment="1">
      <alignment horizontal="center" vertical="center"/>
    </xf>
    <xf numFmtId="0" fontId="37" fillId="33" borderId="28" xfId="0" applyFont="1" applyFill="1" applyBorder="1" applyAlignment="1">
      <alignment horizontal="center" vertical="center"/>
    </xf>
    <xf numFmtId="0" fontId="17" fillId="0" borderId="29" xfId="0" applyFont="1" applyFill="1" applyBorder="1" applyAlignment="1">
      <alignment horizontal="center" vertical="center" wrapText="1"/>
    </xf>
    <xf numFmtId="0" fontId="17" fillId="0" borderId="30"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49" fillId="0" borderId="0" xfId="0" applyFont="1" applyAlignment="1">
      <alignment horizontal="center"/>
    </xf>
    <xf numFmtId="0" fontId="68" fillId="33" borderId="31" xfId="0" applyFont="1" applyFill="1" applyBorder="1" applyAlignment="1">
      <alignment horizontal="center" vertical="center"/>
    </xf>
    <xf numFmtId="0" fontId="68" fillId="33" borderId="32" xfId="0" applyFont="1" applyFill="1" applyBorder="1" applyAlignment="1">
      <alignment horizontal="center" vertical="center"/>
    </xf>
    <xf numFmtId="0" fontId="68" fillId="33" borderId="33" xfId="0" applyFont="1" applyFill="1" applyBorder="1" applyAlignment="1">
      <alignment horizontal="center" vertical="center"/>
    </xf>
    <xf numFmtId="0" fontId="68" fillId="33" borderId="22" xfId="0" applyFont="1" applyFill="1" applyBorder="1" applyAlignment="1">
      <alignment horizontal="center" vertical="center"/>
    </xf>
    <xf numFmtId="0" fontId="68" fillId="33" borderId="34" xfId="0" applyFont="1" applyFill="1" applyBorder="1" applyAlignment="1">
      <alignment horizontal="center" vertical="center" wrapText="1"/>
    </xf>
    <xf numFmtId="0" fontId="68" fillId="33" borderId="35" xfId="0" applyFont="1" applyFill="1" applyBorder="1" applyAlignment="1">
      <alignment horizontal="center" vertical="center" wrapText="1"/>
    </xf>
    <xf numFmtId="0" fontId="68" fillId="33" borderId="36" xfId="0" applyFont="1" applyFill="1" applyBorder="1" applyAlignment="1">
      <alignment horizontal="center" vertical="center" wrapText="1"/>
    </xf>
    <xf numFmtId="0" fontId="69" fillId="33" borderId="34" xfId="0" applyFont="1" applyFill="1" applyBorder="1" applyAlignment="1">
      <alignment horizontal="center" vertical="center"/>
    </xf>
    <xf numFmtId="0" fontId="69" fillId="33" borderId="35" xfId="0" applyFont="1" applyFill="1" applyBorder="1" applyAlignment="1">
      <alignment horizontal="center" vertical="center"/>
    </xf>
    <xf numFmtId="0" fontId="69" fillId="33" borderId="36" xfId="0" applyFont="1" applyFill="1" applyBorder="1" applyAlignment="1">
      <alignment horizontal="center" vertical="center"/>
    </xf>
    <xf numFmtId="0" fontId="0" fillId="0" borderId="10" xfId="0" applyFill="1" applyBorder="1" applyAlignment="1">
      <alignment horizontal="center" vertical="center"/>
    </xf>
    <xf numFmtId="0" fontId="37" fillId="33" borderId="26" xfId="0" applyFont="1" applyFill="1" applyBorder="1" applyAlignment="1">
      <alignment horizontal="center"/>
    </xf>
    <xf numFmtId="0" fontId="37" fillId="33" borderId="21" xfId="0" applyFont="1" applyFill="1" applyBorder="1" applyAlignment="1">
      <alignment horizontal="center"/>
    </xf>
    <xf numFmtId="0" fontId="37" fillId="33" borderId="28" xfId="0" applyFont="1" applyFill="1" applyBorder="1" applyAlignment="1">
      <alignment horizontal="center"/>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0] 2" xfId="49"/>
    <cellStyle name="Millares 2" xfId="50"/>
    <cellStyle name="Millares 3" xfId="51"/>
    <cellStyle name="Millares 4" xfId="52"/>
    <cellStyle name="Millares 5" xfId="53"/>
    <cellStyle name="Millares 6" xfId="54"/>
    <cellStyle name="Currency" xfId="55"/>
    <cellStyle name="Currency [0]" xfId="56"/>
    <cellStyle name="Moneda [0] 2" xfId="57"/>
    <cellStyle name="Neutral" xfId="58"/>
    <cellStyle name="Notas"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V67"/>
  <sheetViews>
    <sheetView tabSelected="1" zoomScalePageLayoutView="0" workbookViewId="0" topLeftCell="A1">
      <pane xSplit="8" ySplit="2" topLeftCell="I3" activePane="bottomRight" state="frozen"/>
      <selection pane="topLeft" activeCell="A1" sqref="A1"/>
      <selection pane="topRight" activeCell="I1" sqref="I1"/>
      <selection pane="bottomLeft" activeCell="A3" sqref="A3"/>
      <selection pane="bottomRight" activeCell="S3" sqref="S3"/>
    </sheetView>
  </sheetViews>
  <sheetFormatPr defaultColWidth="11.421875" defaultRowHeight="15"/>
  <cols>
    <col min="1" max="1" width="3.8515625" style="1" customWidth="1"/>
    <col min="2" max="2" width="5.28125" style="1" customWidth="1"/>
    <col min="3" max="3" width="25.421875" style="1" customWidth="1"/>
    <col min="4" max="6" width="20.421875" style="1" hidden="1" customWidth="1"/>
    <col min="7" max="7" width="14.140625" style="1" customWidth="1"/>
    <col min="8" max="8" width="16.8515625" style="1" customWidth="1"/>
    <col min="9" max="9" width="59.7109375" style="1" customWidth="1"/>
    <col min="10" max="12" width="13.7109375" style="1" hidden="1" customWidth="1"/>
    <col min="13" max="13" width="16.00390625" style="1" hidden="1" customWidth="1"/>
    <col min="14" max="14" width="18.00390625" style="1" hidden="1" customWidth="1"/>
    <col min="15" max="15" width="28.57421875" style="1" hidden="1" customWidth="1"/>
    <col min="16" max="16" width="22.00390625" style="1" hidden="1" customWidth="1"/>
    <col min="17" max="17" width="11.8515625" style="1" customWidth="1"/>
    <col min="18" max="18" width="20.00390625" style="1" customWidth="1"/>
    <col min="19" max="19" width="12.57421875" style="1" customWidth="1"/>
    <col min="20" max="20" width="42.28125" style="110" customWidth="1"/>
    <col min="21" max="21" width="14.140625" style="1" bestFit="1" customWidth="1"/>
    <col min="22" max="16384" width="11.421875" style="1" customWidth="1"/>
  </cols>
  <sheetData>
    <row r="2" spans="2:20" ht="51">
      <c r="B2" s="23" t="s">
        <v>0</v>
      </c>
      <c r="C2" s="23" t="s">
        <v>172</v>
      </c>
      <c r="D2" s="23" t="s">
        <v>173</v>
      </c>
      <c r="E2" s="23" t="s">
        <v>174</v>
      </c>
      <c r="F2" s="23" t="s">
        <v>175</v>
      </c>
      <c r="G2" s="23" t="s">
        <v>62</v>
      </c>
      <c r="H2" s="23" t="s">
        <v>1</v>
      </c>
      <c r="I2" s="23" t="s">
        <v>140</v>
      </c>
      <c r="J2" s="23" t="s">
        <v>192</v>
      </c>
      <c r="K2" s="23" t="s">
        <v>131</v>
      </c>
      <c r="L2" s="23" t="s">
        <v>199</v>
      </c>
      <c r="M2" s="24" t="s">
        <v>228</v>
      </c>
      <c r="N2" s="24" t="s">
        <v>229</v>
      </c>
      <c r="O2" s="23" t="s">
        <v>191</v>
      </c>
      <c r="P2" s="23" t="s">
        <v>207</v>
      </c>
      <c r="Q2" s="24" t="s">
        <v>178</v>
      </c>
      <c r="R2" s="24" t="s">
        <v>177</v>
      </c>
      <c r="S2" s="24" t="s">
        <v>179</v>
      </c>
      <c r="T2" s="105" t="s">
        <v>196</v>
      </c>
    </row>
    <row r="3" spans="2:22" ht="153">
      <c r="B3" s="65">
        <v>1</v>
      </c>
      <c r="C3" s="65" t="s">
        <v>180</v>
      </c>
      <c r="D3" s="66">
        <v>2020011000069</v>
      </c>
      <c r="E3" s="65" t="s">
        <v>181</v>
      </c>
      <c r="F3" s="65" t="s">
        <v>182</v>
      </c>
      <c r="G3" s="65" t="s">
        <v>46</v>
      </c>
      <c r="H3" s="65" t="s">
        <v>63</v>
      </c>
      <c r="I3" s="65" t="s">
        <v>64</v>
      </c>
      <c r="J3" s="89">
        <v>4000</v>
      </c>
      <c r="K3" s="65" t="s">
        <v>190</v>
      </c>
      <c r="L3" s="92" t="s">
        <v>200</v>
      </c>
      <c r="M3" s="65" t="s">
        <v>230</v>
      </c>
      <c r="N3" s="65" t="s">
        <v>230</v>
      </c>
      <c r="O3" s="67">
        <v>3000000000</v>
      </c>
      <c r="P3" s="67"/>
      <c r="Q3" s="68">
        <v>0.6</v>
      </c>
      <c r="R3" s="69" t="s">
        <v>243</v>
      </c>
      <c r="S3" s="76">
        <v>0.5115</v>
      </c>
      <c r="T3" s="118" t="s">
        <v>252</v>
      </c>
      <c r="U3" s="120"/>
      <c r="V3" s="111"/>
    </row>
    <row r="4" spans="2:22" ht="51">
      <c r="B4" s="65">
        <v>2</v>
      </c>
      <c r="C4" s="65" t="s">
        <v>180</v>
      </c>
      <c r="D4" s="66">
        <v>2020011000069</v>
      </c>
      <c r="E4" s="65" t="s">
        <v>181</v>
      </c>
      <c r="F4" s="65" t="s">
        <v>182</v>
      </c>
      <c r="G4" s="65" t="s">
        <v>41</v>
      </c>
      <c r="H4" s="65" t="s">
        <v>65</v>
      </c>
      <c r="I4" s="65" t="s">
        <v>66</v>
      </c>
      <c r="J4" s="89">
        <v>37754</v>
      </c>
      <c r="K4" s="65" t="s">
        <v>190</v>
      </c>
      <c r="L4" s="92" t="s">
        <v>200</v>
      </c>
      <c r="M4" s="65" t="s">
        <v>231</v>
      </c>
      <c r="N4" s="65"/>
      <c r="O4" s="67">
        <v>3000000000</v>
      </c>
      <c r="P4" s="67"/>
      <c r="Q4" s="121">
        <v>0.99517206</v>
      </c>
      <c r="R4" s="65" t="s">
        <v>197</v>
      </c>
      <c r="S4" s="101">
        <v>1</v>
      </c>
      <c r="T4" s="107" t="s">
        <v>198</v>
      </c>
      <c r="U4" s="120"/>
      <c r="V4" s="111"/>
    </row>
    <row r="5" spans="2:22" ht="114.75">
      <c r="B5" s="65">
        <v>3</v>
      </c>
      <c r="C5" s="65" t="s">
        <v>180</v>
      </c>
      <c r="D5" s="66">
        <v>2020011000069</v>
      </c>
      <c r="E5" s="65" t="s">
        <v>181</v>
      </c>
      <c r="F5" s="65" t="s">
        <v>182</v>
      </c>
      <c r="G5" s="65" t="s">
        <v>67</v>
      </c>
      <c r="H5" s="65" t="s">
        <v>68</v>
      </c>
      <c r="I5" s="65" t="s">
        <v>69</v>
      </c>
      <c r="J5" s="89">
        <v>4580</v>
      </c>
      <c r="K5" s="65" t="s">
        <v>190</v>
      </c>
      <c r="L5" s="92" t="s">
        <v>200</v>
      </c>
      <c r="M5" s="65" t="s">
        <v>230</v>
      </c>
      <c r="N5" s="65" t="s">
        <v>230</v>
      </c>
      <c r="O5" s="67">
        <v>7000000000</v>
      </c>
      <c r="P5" s="67"/>
      <c r="Q5" s="68">
        <v>0</v>
      </c>
      <c r="R5" s="69" t="s">
        <v>243</v>
      </c>
      <c r="S5" s="76">
        <v>0.009</v>
      </c>
      <c r="T5" s="107" t="s">
        <v>277</v>
      </c>
      <c r="U5" s="120"/>
      <c r="V5" s="111"/>
    </row>
    <row r="6" spans="2:22" ht="63.75">
      <c r="B6" s="65">
        <v>4</v>
      </c>
      <c r="C6" s="65" t="s">
        <v>180</v>
      </c>
      <c r="D6" s="66">
        <v>2020011000069</v>
      </c>
      <c r="E6" s="65" t="s">
        <v>181</v>
      </c>
      <c r="F6" s="65" t="s">
        <v>182</v>
      </c>
      <c r="G6" s="65" t="s">
        <v>8</v>
      </c>
      <c r="H6" s="65" t="s">
        <v>70</v>
      </c>
      <c r="I6" s="65" t="s">
        <v>71</v>
      </c>
      <c r="J6" s="89">
        <v>30000</v>
      </c>
      <c r="K6" s="65" t="s">
        <v>190</v>
      </c>
      <c r="L6" s="92" t="s">
        <v>200</v>
      </c>
      <c r="M6" s="65" t="s">
        <v>231</v>
      </c>
      <c r="N6" s="65" t="s">
        <v>230</v>
      </c>
      <c r="O6" s="67">
        <v>4000000000</v>
      </c>
      <c r="P6" s="67"/>
      <c r="Q6" s="68">
        <v>0</v>
      </c>
      <c r="R6" s="69" t="s">
        <v>243</v>
      </c>
      <c r="S6" s="76">
        <v>0.3471</v>
      </c>
      <c r="T6" s="107" t="s">
        <v>253</v>
      </c>
      <c r="U6" s="120"/>
      <c r="V6" s="111"/>
    </row>
    <row r="7" spans="2:22" ht="191.25">
      <c r="B7" s="65">
        <v>5</v>
      </c>
      <c r="C7" s="65" t="s">
        <v>180</v>
      </c>
      <c r="D7" s="66">
        <v>2020011000069</v>
      </c>
      <c r="E7" s="65" t="s">
        <v>181</v>
      </c>
      <c r="F7" s="65" t="s">
        <v>182</v>
      </c>
      <c r="G7" s="65" t="s">
        <v>49</v>
      </c>
      <c r="H7" s="65" t="s">
        <v>72</v>
      </c>
      <c r="I7" s="65" t="s">
        <v>73</v>
      </c>
      <c r="J7" s="89">
        <v>23253</v>
      </c>
      <c r="K7" s="65" t="s">
        <v>190</v>
      </c>
      <c r="L7" s="92" t="s">
        <v>200</v>
      </c>
      <c r="M7" s="65" t="s">
        <v>230</v>
      </c>
      <c r="N7" s="65" t="s">
        <v>230</v>
      </c>
      <c r="O7" s="67">
        <v>16000000000</v>
      </c>
      <c r="P7" s="67"/>
      <c r="Q7" s="122">
        <v>0.21</v>
      </c>
      <c r="R7" s="86" t="s">
        <v>235</v>
      </c>
      <c r="S7" s="101">
        <v>0.0653</v>
      </c>
      <c r="T7" s="123" t="s">
        <v>278</v>
      </c>
      <c r="U7" s="120"/>
      <c r="V7" s="111"/>
    </row>
    <row r="8" spans="2:22" ht="51">
      <c r="B8" s="69">
        <v>6</v>
      </c>
      <c r="C8" s="69" t="s">
        <v>180</v>
      </c>
      <c r="D8" s="72">
        <v>2020011000069</v>
      </c>
      <c r="E8" s="69" t="s">
        <v>181</v>
      </c>
      <c r="F8" s="69" t="s">
        <v>183</v>
      </c>
      <c r="G8" s="69" t="s">
        <v>74</v>
      </c>
      <c r="H8" s="69" t="s">
        <v>75</v>
      </c>
      <c r="I8" s="65" t="s">
        <v>76</v>
      </c>
      <c r="J8" s="89">
        <v>57845</v>
      </c>
      <c r="K8" s="65" t="s">
        <v>132</v>
      </c>
      <c r="L8" s="92" t="s">
        <v>201</v>
      </c>
      <c r="M8" s="65" t="s">
        <v>230</v>
      </c>
      <c r="N8" s="65" t="s">
        <v>230</v>
      </c>
      <c r="O8" s="75">
        <v>2241501623</v>
      </c>
      <c r="P8" s="75"/>
      <c r="Q8" s="122">
        <v>0.9</v>
      </c>
      <c r="R8" s="115" t="s">
        <v>244</v>
      </c>
      <c r="S8" s="101">
        <v>1</v>
      </c>
      <c r="T8" s="123" t="s">
        <v>236</v>
      </c>
      <c r="U8" s="111"/>
      <c r="V8" s="111"/>
    </row>
    <row r="9" spans="2:22" ht="127.5">
      <c r="B9" s="69">
        <v>7</v>
      </c>
      <c r="C9" s="69" t="s">
        <v>180</v>
      </c>
      <c r="D9" s="72">
        <v>2020011000069</v>
      </c>
      <c r="E9" s="69" t="s">
        <v>181</v>
      </c>
      <c r="F9" s="69" t="s">
        <v>183</v>
      </c>
      <c r="G9" s="69" t="s">
        <v>77</v>
      </c>
      <c r="H9" s="69" t="s">
        <v>78</v>
      </c>
      <c r="I9" s="69" t="s">
        <v>79</v>
      </c>
      <c r="J9" s="89">
        <v>6973</v>
      </c>
      <c r="K9" s="65" t="s">
        <v>132</v>
      </c>
      <c r="L9" s="92" t="s">
        <v>201</v>
      </c>
      <c r="M9" s="65" t="s">
        <v>230</v>
      </c>
      <c r="N9" s="65" t="s">
        <v>230</v>
      </c>
      <c r="O9" s="75">
        <v>5951998046</v>
      </c>
      <c r="P9" s="75"/>
      <c r="Q9" s="68">
        <v>0.27</v>
      </c>
      <c r="R9" s="86" t="s">
        <v>235</v>
      </c>
      <c r="S9" s="101">
        <v>1</v>
      </c>
      <c r="T9" s="118" t="s">
        <v>237</v>
      </c>
      <c r="U9" s="111"/>
      <c r="V9" s="111"/>
    </row>
    <row r="10" spans="2:20" ht="89.25">
      <c r="B10" s="69">
        <v>8</v>
      </c>
      <c r="C10" s="69" t="s">
        <v>180</v>
      </c>
      <c r="D10" s="72">
        <v>2020011000069</v>
      </c>
      <c r="E10" s="69" t="s">
        <v>181</v>
      </c>
      <c r="F10" s="69" t="s">
        <v>183</v>
      </c>
      <c r="G10" s="69" t="s">
        <v>8</v>
      </c>
      <c r="H10" s="69" t="s">
        <v>14</v>
      </c>
      <c r="I10" s="69" t="s">
        <v>80</v>
      </c>
      <c r="J10" s="89">
        <v>12400</v>
      </c>
      <c r="K10" s="65" t="s">
        <v>132</v>
      </c>
      <c r="L10" s="92" t="s">
        <v>201</v>
      </c>
      <c r="M10" s="65" t="s">
        <v>230</v>
      </c>
      <c r="N10" s="65" t="s">
        <v>230</v>
      </c>
      <c r="O10" s="67">
        <v>4789058122</v>
      </c>
      <c r="P10" s="67"/>
      <c r="Q10" s="68">
        <v>0.2</v>
      </c>
      <c r="R10" s="86" t="s">
        <v>243</v>
      </c>
      <c r="S10" s="101">
        <v>0.5502</v>
      </c>
      <c r="T10" s="107" t="s">
        <v>238</v>
      </c>
    </row>
    <row r="11" spans="2:20" ht="51">
      <c r="B11" s="69">
        <v>9</v>
      </c>
      <c r="C11" s="69" t="s">
        <v>180</v>
      </c>
      <c r="D11" s="72">
        <v>2020011000069</v>
      </c>
      <c r="E11" s="69" t="s">
        <v>181</v>
      </c>
      <c r="F11" s="69" t="s">
        <v>184</v>
      </c>
      <c r="G11" s="69" t="s">
        <v>49</v>
      </c>
      <c r="H11" s="69" t="s">
        <v>81</v>
      </c>
      <c r="I11" s="69" t="s">
        <v>82</v>
      </c>
      <c r="J11" s="89">
        <v>300</v>
      </c>
      <c r="K11" s="69" t="s">
        <v>133</v>
      </c>
      <c r="L11" s="93" t="s">
        <v>202</v>
      </c>
      <c r="M11" s="69" t="s">
        <v>230</v>
      </c>
      <c r="N11" s="69" t="s">
        <v>230</v>
      </c>
      <c r="O11" s="67">
        <v>4999996058</v>
      </c>
      <c r="P11" s="67"/>
      <c r="Q11" s="68">
        <v>0.69</v>
      </c>
      <c r="R11" s="115" t="s">
        <v>244</v>
      </c>
      <c r="S11" s="101">
        <v>1</v>
      </c>
      <c r="T11" s="107" t="s">
        <v>239</v>
      </c>
    </row>
    <row r="12" spans="2:20" ht="63.75">
      <c r="B12" s="69">
        <v>10</v>
      </c>
      <c r="C12" s="69" t="s">
        <v>180</v>
      </c>
      <c r="D12" s="72">
        <v>2020011000069</v>
      </c>
      <c r="E12" s="69" t="s">
        <v>181</v>
      </c>
      <c r="F12" s="69" t="s">
        <v>184</v>
      </c>
      <c r="G12" s="69" t="s">
        <v>8</v>
      </c>
      <c r="H12" s="69" t="s">
        <v>14</v>
      </c>
      <c r="I12" s="69" t="s">
        <v>83</v>
      </c>
      <c r="J12" s="89">
        <v>15230</v>
      </c>
      <c r="K12" s="69" t="s">
        <v>133</v>
      </c>
      <c r="L12" s="93" t="s">
        <v>202</v>
      </c>
      <c r="M12" s="69" t="s">
        <v>230</v>
      </c>
      <c r="N12" s="69" t="s">
        <v>230</v>
      </c>
      <c r="O12" s="67">
        <v>5000000000</v>
      </c>
      <c r="P12" s="67"/>
      <c r="Q12" s="68">
        <v>0.2</v>
      </c>
      <c r="R12" s="69" t="s">
        <v>243</v>
      </c>
      <c r="S12" s="76">
        <v>0.0441</v>
      </c>
      <c r="T12" s="107" t="s">
        <v>254</v>
      </c>
    </row>
    <row r="13" spans="2:20" ht="63.75">
      <c r="B13" s="69">
        <v>11</v>
      </c>
      <c r="C13" s="69" t="s">
        <v>180</v>
      </c>
      <c r="D13" s="72">
        <v>2020011000069</v>
      </c>
      <c r="E13" s="69" t="s">
        <v>181</v>
      </c>
      <c r="F13" s="69" t="s">
        <v>184</v>
      </c>
      <c r="G13" s="69" t="s">
        <v>84</v>
      </c>
      <c r="H13" s="69" t="s">
        <v>85</v>
      </c>
      <c r="I13" s="69" t="s">
        <v>86</v>
      </c>
      <c r="J13" s="89">
        <v>2800</v>
      </c>
      <c r="K13" s="69" t="s">
        <v>133</v>
      </c>
      <c r="L13" s="93" t="s">
        <v>202</v>
      </c>
      <c r="M13" s="69" t="s">
        <v>230</v>
      </c>
      <c r="N13" s="69" t="s">
        <v>230</v>
      </c>
      <c r="O13" s="67">
        <v>15651334818</v>
      </c>
      <c r="P13" s="67"/>
      <c r="Q13" s="68">
        <v>0</v>
      </c>
      <c r="R13" s="69" t="s">
        <v>243</v>
      </c>
      <c r="S13" s="76">
        <v>0</v>
      </c>
      <c r="T13" s="107" t="s">
        <v>240</v>
      </c>
    </row>
    <row r="14" spans="2:20" ht="89.25">
      <c r="B14" s="69">
        <v>12</v>
      </c>
      <c r="C14" s="69" t="s">
        <v>180</v>
      </c>
      <c r="D14" s="72">
        <v>2020011000069</v>
      </c>
      <c r="E14" s="69" t="s">
        <v>181</v>
      </c>
      <c r="F14" s="69" t="s">
        <v>185</v>
      </c>
      <c r="G14" s="69" t="s">
        <v>3</v>
      </c>
      <c r="H14" s="69" t="s">
        <v>87</v>
      </c>
      <c r="I14" s="69" t="s">
        <v>93</v>
      </c>
      <c r="J14" s="89">
        <v>7428</v>
      </c>
      <c r="K14" s="69" t="s">
        <v>134</v>
      </c>
      <c r="L14" s="93" t="s">
        <v>203</v>
      </c>
      <c r="M14" s="69" t="s">
        <v>230</v>
      </c>
      <c r="N14" s="69" t="s">
        <v>230</v>
      </c>
      <c r="O14" s="83">
        <v>5000000000</v>
      </c>
      <c r="P14" s="83"/>
      <c r="Q14" s="68">
        <v>0.2</v>
      </c>
      <c r="R14" s="69" t="s">
        <v>243</v>
      </c>
      <c r="S14" s="76">
        <v>0.07</v>
      </c>
      <c r="T14" s="114" t="s">
        <v>255</v>
      </c>
    </row>
    <row r="15" spans="1:20" ht="76.5">
      <c r="A15" s="111"/>
      <c r="B15" s="69">
        <v>13</v>
      </c>
      <c r="C15" s="69" t="s">
        <v>180</v>
      </c>
      <c r="D15" s="72">
        <v>2020011000069</v>
      </c>
      <c r="E15" s="69" t="s">
        <v>181</v>
      </c>
      <c r="F15" s="69" t="s">
        <v>186</v>
      </c>
      <c r="G15" s="69" t="s">
        <v>84</v>
      </c>
      <c r="H15" s="69" t="s">
        <v>88</v>
      </c>
      <c r="I15" s="69" t="s">
        <v>89</v>
      </c>
      <c r="J15" s="89">
        <v>9256</v>
      </c>
      <c r="K15" s="69" t="s">
        <v>135</v>
      </c>
      <c r="L15" s="93" t="s">
        <v>204</v>
      </c>
      <c r="M15" s="69" t="s">
        <v>230</v>
      </c>
      <c r="N15" s="69" t="s">
        <v>230</v>
      </c>
      <c r="O15" s="75">
        <v>7248613000</v>
      </c>
      <c r="P15" s="75"/>
      <c r="Q15" s="115">
        <v>0</v>
      </c>
      <c r="R15" s="115" t="s">
        <v>244</v>
      </c>
      <c r="S15" s="101">
        <v>0.916</v>
      </c>
      <c r="T15" s="116" t="s">
        <v>245</v>
      </c>
    </row>
    <row r="16" spans="1:20" ht="51">
      <c r="A16" s="111"/>
      <c r="B16" s="69">
        <v>14</v>
      </c>
      <c r="C16" s="69" t="s">
        <v>180</v>
      </c>
      <c r="D16" s="72">
        <v>2020011000069</v>
      </c>
      <c r="E16" s="69" t="s">
        <v>181</v>
      </c>
      <c r="F16" s="69" t="s">
        <v>187</v>
      </c>
      <c r="G16" s="69" t="s">
        <v>3</v>
      </c>
      <c r="H16" s="69" t="s">
        <v>4</v>
      </c>
      <c r="I16" s="69" t="s">
        <v>5</v>
      </c>
      <c r="J16" s="89">
        <v>22243</v>
      </c>
      <c r="K16" s="69" t="s">
        <v>136</v>
      </c>
      <c r="L16" s="93" t="s">
        <v>224</v>
      </c>
      <c r="M16" s="69" t="s">
        <v>231</v>
      </c>
      <c r="N16" s="69" t="s">
        <v>231</v>
      </c>
      <c r="O16" s="73">
        <v>7121473189</v>
      </c>
      <c r="P16" s="73"/>
      <c r="Q16" s="68">
        <v>0</v>
      </c>
      <c r="R16" s="70"/>
      <c r="S16" s="76">
        <v>0</v>
      </c>
      <c r="T16" s="106" t="s">
        <v>232</v>
      </c>
    </row>
    <row r="17" spans="1:20" ht="51">
      <c r="A17" s="111"/>
      <c r="B17" s="69">
        <v>15</v>
      </c>
      <c r="C17" s="69" t="s">
        <v>180</v>
      </c>
      <c r="D17" s="72">
        <v>2020011000069</v>
      </c>
      <c r="E17" s="69" t="s">
        <v>181</v>
      </c>
      <c r="F17" s="69" t="s">
        <v>187</v>
      </c>
      <c r="G17" s="69" t="s">
        <v>3</v>
      </c>
      <c r="H17" s="69" t="s">
        <v>6</v>
      </c>
      <c r="I17" s="69" t="s">
        <v>7</v>
      </c>
      <c r="J17" s="89">
        <v>289994</v>
      </c>
      <c r="K17" s="69" t="s">
        <v>136</v>
      </c>
      <c r="L17" s="93" t="s">
        <v>224</v>
      </c>
      <c r="M17" s="69" t="s">
        <v>231</v>
      </c>
      <c r="N17" s="69" t="s">
        <v>231</v>
      </c>
      <c r="O17" s="73">
        <v>19646999449</v>
      </c>
      <c r="P17" s="73"/>
      <c r="Q17" s="68">
        <v>0</v>
      </c>
      <c r="R17" s="70"/>
      <c r="S17" s="76">
        <v>0</v>
      </c>
      <c r="T17" s="107" t="s">
        <v>232</v>
      </c>
    </row>
    <row r="18" spans="1:20" ht="51">
      <c r="A18" s="111"/>
      <c r="B18" s="69">
        <v>16</v>
      </c>
      <c r="C18" s="69" t="s">
        <v>180</v>
      </c>
      <c r="D18" s="72">
        <v>2020011000069</v>
      </c>
      <c r="E18" s="69" t="s">
        <v>181</v>
      </c>
      <c r="F18" s="69" t="s">
        <v>187</v>
      </c>
      <c r="G18" s="69" t="s">
        <v>8</v>
      </c>
      <c r="H18" s="69" t="s">
        <v>9</v>
      </c>
      <c r="I18" s="69" t="s">
        <v>10</v>
      </c>
      <c r="J18" s="89">
        <v>1524</v>
      </c>
      <c r="K18" s="69" t="s">
        <v>136</v>
      </c>
      <c r="L18" s="93" t="s">
        <v>224</v>
      </c>
      <c r="M18" s="69" t="s">
        <v>230</v>
      </c>
      <c r="N18" s="69" t="s">
        <v>230</v>
      </c>
      <c r="O18" s="73">
        <v>21999999658</v>
      </c>
      <c r="P18" s="73"/>
      <c r="Q18" s="68">
        <v>0</v>
      </c>
      <c r="R18" s="69" t="s">
        <v>243</v>
      </c>
      <c r="S18" s="76">
        <v>0</v>
      </c>
      <c r="T18" s="107" t="s">
        <v>241</v>
      </c>
    </row>
    <row r="19" spans="1:20" ht="153">
      <c r="A19" s="111"/>
      <c r="B19" s="69">
        <v>17</v>
      </c>
      <c r="C19" s="69" t="s">
        <v>180</v>
      </c>
      <c r="D19" s="72">
        <v>2020011000069</v>
      </c>
      <c r="E19" s="69" t="s">
        <v>181</v>
      </c>
      <c r="F19" s="69" t="s">
        <v>187</v>
      </c>
      <c r="G19" s="69" t="s">
        <v>11</v>
      </c>
      <c r="H19" s="69" t="s">
        <v>12</v>
      </c>
      <c r="I19" s="69" t="s">
        <v>13</v>
      </c>
      <c r="J19" s="89">
        <v>1600</v>
      </c>
      <c r="K19" s="69" t="s">
        <v>136</v>
      </c>
      <c r="L19" s="93" t="s">
        <v>224</v>
      </c>
      <c r="M19" s="69" t="s">
        <v>230</v>
      </c>
      <c r="N19" s="69" t="s">
        <v>230</v>
      </c>
      <c r="O19" s="73">
        <v>13638017045</v>
      </c>
      <c r="P19" s="73"/>
      <c r="Q19" s="68">
        <v>0.32</v>
      </c>
      <c r="R19" s="69" t="s">
        <v>243</v>
      </c>
      <c r="S19" s="76">
        <v>0.1781</v>
      </c>
      <c r="T19" s="107" t="s">
        <v>256</v>
      </c>
    </row>
    <row r="20" spans="1:20" ht="51">
      <c r="A20" s="111"/>
      <c r="B20" s="69">
        <v>18</v>
      </c>
      <c r="C20" s="69" t="s">
        <v>180</v>
      </c>
      <c r="D20" s="72">
        <v>2020011000069</v>
      </c>
      <c r="E20" s="69" t="s">
        <v>181</v>
      </c>
      <c r="F20" s="69" t="s">
        <v>187</v>
      </c>
      <c r="G20" s="69" t="s">
        <v>8</v>
      </c>
      <c r="H20" s="69" t="s">
        <v>14</v>
      </c>
      <c r="I20" s="69" t="s">
        <v>15</v>
      </c>
      <c r="J20" s="89">
        <v>1500</v>
      </c>
      <c r="K20" s="69" t="s">
        <v>136</v>
      </c>
      <c r="L20" s="93" t="s">
        <v>224</v>
      </c>
      <c r="M20" s="69" t="s">
        <v>230</v>
      </c>
      <c r="N20" s="69" t="s">
        <v>230</v>
      </c>
      <c r="O20" s="73">
        <v>6000000000</v>
      </c>
      <c r="P20" s="73"/>
      <c r="Q20" s="68">
        <v>0</v>
      </c>
      <c r="R20" s="69" t="s">
        <v>243</v>
      </c>
      <c r="S20" s="76">
        <v>0.0109</v>
      </c>
      <c r="T20" s="107" t="s">
        <v>257</v>
      </c>
    </row>
    <row r="21" spans="1:20" ht="51">
      <c r="A21" s="111"/>
      <c r="B21" s="69">
        <v>19</v>
      </c>
      <c r="C21" s="69" t="s">
        <v>180</v>
      </c>
      <c r="D21" s="72">
        <v>2020011000069</v>
      </c>
      <c r="E21" s="69" t="s">
        <v>181</v>
      </c>
      <c r="F21" s="69" t="s">
        <v>187</v>
      </c>
      <c r="G21" s="69" t="s">
        <v>8</v>
      </c>
      <c r="H21" s="69" t="s">
        <v>16</v>
      </c>
      <c r="I21" s="69" t="s">
        <v>17</v>
      </c>
      <c r="J21" s="89">
        <v>13800</v>
      </c>
      <c r="K21" s="69" t="s">
        <v>136</v>
      </c>
      <c r="L21" s="93" t="s">
        <v>224</v>
      </c>
      <c r="M21" s="69" t="s">
        <v>230</v>
      </c>
      <c r="N21" s="69" t="s">
        <v>230</v>
      </c>
      <c r="O21" s="73">
        <v>14600000000</v>
      </c>
      <c r="P21" s="73"/>
      <c r="Q21" s="68">
        <v>0</v>
      </c>
      <c r="R21" s="69" t="s">
        <v>243</v>
      </c>
      <c r="S21" s="76">
        <v>0.0018</v>
      </c>
      <c r="T21" s="107" t="s">
        <v>258</v>
      </c>
    </row>
    <row r="22" spans="1:20" ht="63.75">
      <c r="A22" s="111"/>
      <c r="B22" s="69">
        <v>20</v>
      </c>
      <c r="C22" s="69" t="s">
        <v>180</v>
      </c>
      <c r="D22" s="72">
        <v>2020011000069</v>
      </c>
      <c r="E22" s="69" t="s">
        <v>181</v>
      </c>
      <c r="F22" s="69" t="s">
        <v>187</v>
      </c>
      <c r="G22" s="69" t="s">
        <v>8</v>
      </c>
      <c r="H22" s="69" t="s">
        <v>14</v>
      </c>
      <c r="I22" s="69" t="s">
        <v>18</v>
      </c>
      <c r="J22" s="89">
        <v>1000</v>
      </c>
      <c r="K22" s="69" t="s">
        <v>136</v>
      </c>
      <c r="L22" s="93" t="s">
        <v>224</v>
      </c>
      <c r="M22" s="69" t="s">
        <v>230</v>
      </c>
      <c r="N22" s="69" t="s">
        <v>230</v>
      </c>
      <c r="O22" s="73">
        <v>15000000000</v>
      </c>
      <c r="P22" s="73"/>
      <c r="Q22" s="115">
        <v>0.2</v>
      </c>
      <c r="R22" s="69" t="s">
        <v>243</v>
      </c>
      <c r="S22" s="117">
        <v>0.0063</v>
      </c>
      <c r="T22" s="107" t="s">
        <v>259</v>
      </c>
    </row>
    <row r="23" spans="1:20" ht="51">
      <c r="A23" s="111"/>
      <c r="B23" s="69">
        <v>21</v>
      </c>
      <c r="C23" s="69" t="s">
        <v>180</v>
      </c>
      <c r="D23" s="72">
        <v>2020011000069</v>
      </c>
      <c r="E23" s="69" t="s">
        <v>181</v>
      </c>
      <c r="F23" s="69" t="s">
        <v>187</v>
      </c>
      <c r="G23" s="69" t="s">
        <v>19</v>
      </c>
      <c r="H23" s="69" t="s">
        <v>20</v>
      </c>
      <c r="I23" s="69" t="s">
        <v>21</v>
      </c>
      <c r="J23" s="89">
        <v>14320</v>
      </c>
      <c r="K23" s="69" t="s">
        <v>136</v>
      </c>
      <c r="L23" s="93" t="s">
        <v>224</v>
      </c>
      <c r="M23" s="69" t="s">
        <v>230</v>
      </c>
      <c r="N23" s="69" t="s">
        <v>230</v>
      </c>
      <c r="O23" s="74">
        <v>24837462291</v>
      </c>
      <c r="P23" s="74"/>
      <c r="Q23" s="68">
        <v>0.2</v>
      </c>
      <c r="R23" s="69" t="s">
        <v>243</v>
      </c>
      <c r="S23" s="76">
        <v>0.0103</v>
      </c>
      <c r="T23" s="107" t="s">
        <v>260</v>
      </c>
    </row>
    <row r="24" spans="1:20" ht="51">
      <c r="A24" s="111"/>
      <c r="B24" s="69">
        <v>22</v>
      </c>
      <c r="C24" s="69" t="s">
        <v>180</v>
      </c>
      <c r="D24" s="72">
        <v>2020011000069</v>
      </c>
      <c r="E24" s="69" t="s">
        <v>181</v>
      </c>
      <c r="F24" s="69" t="s">
        <v>188</v>
      </c>
      <c r="G24" s="69" t="s">
        <v>8</v>
      </c>
      <c r="H24" s="69" t="s">
        <v>22</v>
      </c>
      <c r="I24" s="69" t="s">
        <v>23</v>
      </c>
      <c r="J24" s="89">
        <v>4320</v>
      </c>
      <c r="K24" s="69" t="s">
        <v>137</v>
      </c>
      <c r="L24" s="93" t="s">
        <v>225</v>
      </c>
      <c r="M24" s="69" t="s">
        <v>230</v>
      </c>
      <c r="N24" s="69" t="s">
        <v>230</v>
      </c>
      <c r="O24" s="74">
        <v>14995000000</v>
      </c>
      <c r="P24" s="74"/>
      <c r="Q24" s="68">
        <v>0</v>
      </c>
      <c r="R24" s="70"/>
      <c r="S24" s="101">
        <v>0</v>
      </c>
      <c r="T24" s="107" t="s">
        <v>242</v>
      </c>
    </row>
    <row r="25" spans="2:20" ht="51">
      <c r="B25" s="69">
        <v>23</v>
      </c>
      <c r="C25" s="69" t="s">
        <v>180</v>
      </c>
      <c r="D25" s="72">
        <v>2020011000069</v>
      </c>
      <c r="E25" s="69" t="s">
        <v>181</v>
      </c>
      <c r="F25" s="69" t="s">
        <v>188</v>
      </c>
      <c r="G25" s="69" t="s">
        <v>3</v>
      </c>
      <c r="H25" s="69" t="s">
        <v>24</v>
      </c>
      <c r="I25" s="69" t="s">
        <v>116</v>
      </c>
      <c r="J25" s="89">
        <v>240</v>
      </c>
      <c r="K25" s="69" t="s">
        <v>137</v>
      </c>
      <c r="L25" s="93" t="s">
        <v>225</v>
      </c>
      <c r="M25" s="69" t="s">
        <v>231</v>
      </c>
      <c r="N25" s="69" t="s">
        <v>231</v>
      </c>
      <c r="O25" s="74">
        <v>2062994249</v>
      </c>
      <c r="P25" s="74"/>
      <c r="Q25" s="68">
        <v>0</v>
      </c>
      <c r="R25" s="70"/>
      <c r="S25" s="76">
        <v>0</v>
      </c>
      <c r="T25" s="107" t="s">
        <v>233</v>
      </c>
    </row>
    <row r="26" spans="2:20" ht="51">
      <c r="B26" s="69">
        <v>24</v>
      </c>
      <c r="C26" s="69" t="s">
        <v>180</v>
      </c>
      <c r="D26" s="72">
        <v>2020011000069</v>
      </c>
      <c r="E26" s="69" t="s">
        <v>181</v>
      </c>
      <c r="F26" s="69" t="s">
        <v>188</v>
      </c>
      <c r="G26" s="69" t="s">
        <v>3</v>
      </c>
      <c r="H26" s="69" t="s">
        <v>25</v>
      </c>
      <c r="I26" s="69" t="s">
        <v>26</v>
      </c>
      <c r="J26" s="89">
        <v>6709</v>
      </c>
      <c r="K26" s="69" t="s">
        <v>137</v>
      </c>
      <c r="L26" s="93" t="s">
        <v>225</v>
      </c>
      <c r="M26" s="69" t="s">
        <v>231</v>
      </c>
      <c r="N26" s="69" t="s">
        <v>231</v>
      </c>
      <c r="O26" s="74">
        <v>8894799838</v>
      </c>
      <c r="P26" s="74"/>
      <c r="Q26" s="68">
        <v>0</v>
      </c>
      <c r="R26" s="70"/>
      <c r="S26" s="76">
        <v>0</v>
      </c>
      <c r="T26" s="107" t="s">
        <v>234</v>
      </c>
    </row>
    <row r="27" spans="2:20" ht="63.75">
      <c r="B27" s="69">
        <v>25</v>
      </c>
      <c r="C27" s="69" t="s">
        <v>180</v>
      </c>
      <c r="D27" s="72">
        <v>2020011000069</v>
      </c>
      <c r="E27" s="69" t="s">
        <v>181</v>
      </c>
      <c r="F27" s="69" t="s">
        <v>188</v>
      </c>
      <c r="G27" s="69" t="s">
        <v>27</v>
      </c>
      <c r="H27" s="69" t="s">
        <v>28</v>
      </c>
      <c r="I27" s="69" t="s">
        <v>29</v>
      </c>
      <c r="J27" s="89">
        <v>7430</v>
      </c>
      <c r="K27" s="69" t="s">
        <v>137</v>
      </c>
      <c r="L27" s="93" t="s">
        <v>225</v>
      </c>
      <c r="M27" s="69" t="s">
        <v>230</v>
      </c>
      <c r="N27" s="69" t="s">
        <v>230</v>
      </c>
      <c r="O27" s="74">
        <v>10600321637</v>
      </c>
      <c r="P27" s="74"/>
      <c r="Q27" s="68">
        <v>0.2</v>
      </c>
      <c r="R27" s="69" t="s">
        <v>243</v>
      </c>
      <c r="S27" s="76">
        <v>0.001</v>
      </c>
      <c r="T27" s="107" t="s">
        <v>261</v>
      </c>
    </row>
    <row r="28" spans="2:20" ht="51">
      <c r="B28" s="69">
        <v>26</v>
      </c>
      <c r="C28" s="69" t="s">
        <v>180</v>
      </c>
      <c r="D28" s="72">
        <v>2020011000069</v>
      </c>
      <c r="E28" s="69" t="s">
        <v>181</v>
      </c>
      <c r="F28" s="69" t="s">
        <v>188</v>
      </c>
      <c r="G28" s="69" t="s">
        <v>27</v>
      </c>
      <c r="H28" s="69" t="s">
        <v>30</v>
      </c>
      <c r="I28" s="69" t="s">
        <v>31</v>
      </c>
      <c r="J28" s="89">
        <v>3213</v>
      </c>
      <c r="K28" s="69" t="s">
        <v>137</v>
      </c>
      <c r="L28" s="93" t="s">
        <v>225</v>
      </c>
      <c r="M28" s="69" t="s">
        <v>230</v>
      </c>
      <c r="N28" s="69" t="s">
        <v>230</v>
      </c>
      <c r="O28" s="74">
        <v>9151420596</v>
      </c>
      <c r="P28" s="74"/>
      <c r="Q28" s="68">
        <v>0</v>
      </c>
      <c r="R28" s="70"/>
      <c r="S28" s="76">
        <v>0</v>
      </c>
      <c r="T28" s="107" t="s">
        <v>279</v>
      </c>
    </row>
    <row r="29" spans="2:20" ht="51">
      <c r="B29" s="69">
        <v>27</v>
      </c>
      <c r="C29" s="69" t="s">
        <v>180</v>
      </c>
      <c r="D29" s="72">
        <v>2020011000069</v>
      </c>
      <c r="E29" s="69" t="s">
        <v>181</v>
      </c>
      <c r="F29" s="69" t="s">
        <v>188</v>
      </c>
      <c r="G29" s="69" t="s">
        <v>27</v>
      </c>
      <c r="H29" s="69" t="s">
        <v>32</v>
      </c>
      <c r="I29" s="69" t="s">
        <v>33</v>
      </c>
      <c r="J29" s="89">
        <v>2916</v>
      </c>
      <c r="K29" s="69" t="s">
        <v>137</v>
      </c>
      <c r="L29" s="93" t="s">
        <v>225</v>
      </c>
      <c r="M29" s="69" t="s">
        <v>230</v>
      </c>
      <c r="N29" s="69" t="s">
        <v>230</v>
      </c>
      <c r="O29" s="74">
        <v>9140825684</v>
      </c>
      <c r="P29" s="74"/>
      <c r="Q29" s="68">
        <v>0</v>
      </c>
      <c r="R29" s="70"/>
      <c r="S29" s="76">
        <v>0</v>
      </c>
      <c r="T29" s="107" t="s">
        <v>280</v>
      </c>
    </row>
    <row r="30" spans="2:20" ht="51">
      <c r="B30" s="69">
        <v>28</v>
      </c>
      <c r="C30" s="69" t="s">
        <v>180</v>
      </c>
      <c r="D30" s="72">
        <v>2020011000069</v>
      </c>
      <c r="E30" s="69" t="s">
        <v>181</v>
      </c>
      <c r="F30" s="69" t="s">
        <v>188</v>
      </c>
      <c r="G30" s="69" t="s">
        <v>27</v>
      </c>
      <c r="H30" s="69" t="s">
        <v>34</v>
      </c>
      <c r="I30" s="69" t="s">
        <v>35</v>
      </c>
      <c r="J30" s="89">
        <v>2617</v>
      </c>
      <c r="K30" s="69" t="s">
        <v>137</v>
      </c>
      <c r="L30" s="93" t="s">
        <v>225</v>
      </c>
      <c r="M30" s="69" t="s">
        <v>230</v>
      </c>
      <c r="N30" s="69" t="s">
        <v>230</v>
      </c>
      <c r="O30" s="74">
        <v>4248415145</v>
      </c>
      <c r="P30" s="74"/>
      <c r="Q30" s="68">
        <v>0</v>
      </c>
      <c r="R30" s="70"/>
      <c r="S30" s="76">
        <v>0</v>
      </c>
      <c r="T30" s="107" t="s">
        <v>281</v>
      </c>
    </row>
    <row r="31" spans="2:20" ht="51">
      <c r="B31" s="69">
        <v>29</v>
      </c>
      <c r="C31" s="69" t="s">
        <v>180</v>
      </c>
      <c r="D31" s="72">
        <v>2020011000069</v>
      </c>
      <c r="E31" s="69" t="s">
        <v>181</v>
      </c>
      <c r="F31" s="69" t="s">
        <v>188</v>
      </c>
      <c r="G31" s="69" t="s">
        <v>90</v>
      </c>
      <c r="H31" s="69" t="s">
        <v>36</v>
      </c>
      <c r="I31" s="69" t="s">
        <v>94</v>
      </c>
      <c r="J31" s="89">
        <v>276</v>
      </c>
      <c r="K31" s="69" t="s">
        <v>137</v>
      </c>
      <c r="L31" s="93" t="s">
        <v>225</v>
      </c>
      <c r="M31" s="69" t="s">
        <v>230</v>
      </c>
      <c r="N31" s="69" t="s">
        <v>230</v>
      </c>
      <c r="O31" s="74">
        <v>14891166570</v>
      </c>
      <c r="P31" s="74"/>
      <c r="Q31" s="68">
        <v>0</v>
      </c>
      <c r="R31" s="70"/>
      <c r="S31" s="76">
        <v>0</v>
      </c>
      <c r="T31" s="119" t="s">
        <v>282</v>
      </c>
    </row>
    <row r="32" spans="2:20" ht="51">
      <c r="B32" s="69">
        <v>30</v>
      </c>
      <c r="C32" s="69" t="s">
        <v>180</v>
      </c>
      <c r="D32" s="72">
        <v>2020011000069</v>
      </c>
      <c r="E32" s="69" t="s">
        <v>181</v>
      </c>
      <c r="F32" s="69" t="s">
        <v>188</v>
      </c>
      <c r="G32" s="69" t="s">
        <v>38</v>
      </c>
      <c r="H32" s="69" t="s">
        <v>39</v>
      </c>
      <c r="I32" s="69" t="s">
        <v>40</v>
      </c>
      <c r="J32" s="89">
        <v>2906</v>
      </c>
      <c r="K32" s="69" t="s">
        <v>137</v>
      </c>
      <c r="L32" s="93" t="s">
        <v>225</v>
      </c>
      <c r="M32" s="69" t="s">
        <v>230</v>
      </c>
      <c r="N32" s="69" t="s">
        <v>230</v>
      </c>
      <c r="O32" s="74">
        <v>21878760135</v>
      </c>
      <c r="P32" s="74"/>
      <c r="Q32" s="68">
        <v>0</v>
      </c>
      <c r="R32" s="70"/>
      <c r="S32" s="76">
        <v>0</v>
      </c>
      <c r="T32" s="107" t="s">
        <v>283</v>
      </c>
    </row>
    <row r="33" spans="2:20" ht="89.25">
      <c r="B33" s="69">
        <v>31</v>
      </c>
      <c r="C33" s="69" t="s">
        <v>180</v>
      </c>
      <c r="D33" s="72">
        <v>2020011000069</v>
      </c>
      <c r="E33" s="69" t="s">
        <v>181</v>
      </c>
      <c r="F33" s="69" t="s">
        <v>188</v>
      </c>
      <c r="G33" s="69" t="s">
        <v>41</v>
      </c>
      <c r="H33" s="69" t="s">
        <v>42</v>
      </c>
      <c r="I33" s="69" t="s">
        <v>95</v>
      </c>
      <c r="J33" s="89">
        <v>2432</v>
      </c>
      <c r="K33" s="69" t="s">
        <v>137</v>
      </c>
      <c r="L33" s="93" t="s">
        <v>225</v>
      </c>
      <c r="M33" s="69" t="s">
        <v>230</v>
      </c>
      <c r="N33" s="69" t="s">
        <v>230</v>
      </c>
      <c r="O33" s="74">
        <v>13700000000</v>
      </c>
      <c r="P33" s="74"/>
      <c r="Q33" s="68">
        <v>0</v>
      </c>
      <c r="R33" s="128" t="s">
        <v>243</v>
      </c>
      <c r="S33" s="76">
        <v>0</v>
      </c>
      <c r="T33" s="107" t="s">
        <v>262</v>
      </c>
    </row>
    <row r="34" spans="2:20" ht="51">
      <c r="B34" s="69">
        <v>32</v>
      </c>
      <c r="C34" s="69" t="s">
        <v>180</v>
      </c>
      <c r="D34" s="72">
        <v>2020011000069</v>
      </c>
      <c r="E34" s="69" t="s">
        <v>181</v>
      </c>
      <c r="F34" s="69" t="s">
        <v>189</v>
      </c>
      <c r="G34" s="65" t="s">
        <v>67</v>
      </c>
      <c r="H34" s="86" t="s">
        <v>43</v>
      </c>
      <c r="I34" s="65" t="s">
        <v>96</v>
      </c>
      <c r="J34" s="89">
        <v>4912</v>
      </c>
      <c r="K34" s="65" t="s">
        <v>138</v>
      </c>
      <c r="L34" s="92" t="s">
        <v>226</v>
      </c>
      <c r="M34" s="65" t="s">
        <v>230</v>
      </c>
      <c r="N34" s="65" t="s">
        <v>230</v>
      </c>
      <c r="O34" s="74">
        <v>4999069603</v>
      </c>
      <c r="P34" s="74"/>
      <c r="Q34" s="68">
        <v>0</v>
      </c>
      <c r="R34" s="70"/>
      <c r="S34" s="76">
        <v>0</v>
      </c>
      <c r="T34" s="107" t="s">
        <v>284</v>
      </c>
    </row>
    <row r="35" spans="2:20" ht="51">
      <c r="B35" s="69">
        <v>33</v>
      </c>
      <c r="C35" s="69" t="s">
        <v>180</v>
      </c>
      <c r="D35" s="72">
        <v>2020011000069</v>
      </c>
      <c r="E35" s="69" t="s">
        <v>181</v>
      </c>
      <c r="F35" s="69" t="s">
        <v>189</v>
      </c>
      <c r="G35" s="65" t="s">
        <v>8</v>
      </c>
      <c r="H35" s="86" t="s">
        <v>22</v>
      </c>
      <c r="I35" s="65" t="s">
        <v>91</v>
      </c>
      <c r="J35" s="89">
        <v>2420</v>
      </c>
      <c r="K35" s="65" t="s">
        <v>138</v>
      </c>
      <c r="L35" s="92" t="s">
        <v>226</v>
      </c>
      <c r="M35" s="65" t="s">
        <v>230</v>
      </c>
      <c r="N35" s="65" t="s">
        <v>230</v>
      </c>
      <c r="O35" s="74">
        <v>7998645200</v>
      </c>
      <c r="P35" s="74"/>
      <c r="Q35" s="68">
        <v>0</v>
      </c>
      <c r="R35" s="69" t="s">
        <v>243</v>
      </c>
      <c r="S35" s="76">
        <v>0</v>
      </c>
      <c r="T35" s="107" t="s">
        <v>263</v>
      </c>
    </row>
    <row r="36" spans="2:20" ht="51">
      <c r="B36" s="69">
        <v>34</v>
      </c>
      <c r="C36" s="69" t="s">
        <v>180</v>
      </c>
      <c r="D36" s="72">
        <v>2020011000069</v>
      </c>
      <c r="E36" s="69" t="s">
        <v>181</v>
      </c>
      <c r="F36" s="69" t="s">
        <v>189</v>
      </c>
      <c r="G36" s="65" t="s">
        <v>8</v>
      </c>
      <c r="H36" s="86" t="s">
        <v>22</v>
      </c>
      <c r="I36" s="65" t="s">
        <v>97</v>
      </c>
      <c r="J36" s="89">
        <v>6428</v>
      </c>
      <c r="K36" s="65" t="s">
        <v>138</v>
      </c>
      <c r="L36" s="92" t="s">
        <v>226</v>
      </c>
      <c r="M36" s="65" t="s">
        <v>230</v>
      </c>
      <c r="N36" s="65" t="s">
        <v>230</v>
      </c>
      <c r="O36" s="74">
        <v>19997500000</v>
      </c>
      <c r="P36" s="74"/>
      <c r="Q36" s="68">
        <v>0</v>
      </c>
      <c r="R36" s="69" t="s">
        <v>243</v>
      </c>
      <c r="S36" s="76">
        <v>0</v>
      </c>
      <c r="T36" s="107" t="s">
        <v>263</v>
      </c>
    </row>
    <row r="37" spans="2:20" ht="63.75">
      <c r="B37" s="69">
        <v>35</v>
      </c>
      <c r="C37" s="69" t="s">
        <v>180</v>
      </c>
      <c r="D37" s="72">
        <v>2020011000069</v>
      </c>
      <c r="E37" s="69" t="s">
        <v>181</v>
      </c>
      <c r="F37" s="69" t="s">
        <v>189</v>
      </c>
      <c r="G37" s="65" t="s">
        <v>8</v>
      </c>
      <c r="H37" s="65" t="s">
        <v>22</v>
      </c>
      <c r="I37" s="65" t="s">
        <v>44</v>
      </c>
      <c r="J37" s="89">
        <v>8000</v>
      </c>
      <c r="K37" s="65" t="s">
        <v>138</v>
      </c>
      <c r="L37" s="92" t="s">
        <v>226</v>
      </c>
      <c r="M37" s="65" t="s">
        <v>230</v>
      </c>
      <c r="N37" s="65" t="s">
        <v>230</v>
      </c>
      <c r="O37" s="74">
        <v>5000000000</v>
      </c>
      <c r="P37" s="74"/>
      <c r="Q37" s="68">
        <v>0</v>
      </c>
      <c r="R37" s="70"/>
      <c r="S37" s="76">
        <v>0</v>
      </c>
      <c r="T37" s="107" t="s">
        <v>285</v>
      </c>
    </row>
    <row r="38" spans="2:20" ht="191.25">
      <c r="B38" s="69">
        <v>36</v>
      </c>
      <c r="C38" s="69" t="s">
        <v>180</v>
      </c>
      <c r="D38" s="72">
        <v>2020011000069</v>
      </c>
      <c r="E38" s="69" t="s">
        <v>181</v>
      </c>
      <c r="F38" s="69" t="s">
        <v>189</v>
      </c>
      <c r="G38" s="65" t="s">
        <v>27</v>
      </c>
      <c r="H38" s="65" t="s">
        <v>45</v>
      </c>
      <c r="I38" s="65" t="s">
        <v>98</v>
      </c>
      <c r="J38" s="89">
        <v>1780</v>
      </c>
      <c r="K38" s="65" t="s">
        <v>138</v>
      </c>
      <c r="L38" s="92" t="s">
        <v>226</v>
      </c>
      <c r="M38" s="65" t="s">
        <v>230</v>
      </c>
      <c r="N38" s="65" t="s">
        <v>230</v>
      </c>
      <c r="O38" s="74">
        <v>27538446522</v>
      </c>
      <c r="P38" s="74"/>
      <c r="Q38" s="68">
        <v>0.2</v>
      </c>
      <c r="R38" s="69" t="s">
        <v>243</v>
      </c>
      <c r="S38" s="76">
        <v>0.1582</v>
      </c>
      <c r="T38" s="107" t="s">
        <v>286</v>
      </c>
    </row>
    <row r="39" spans="2:20" ht="51">
      <c r="B39" s="69">
        <v>37</v>
      </c>
      <c r="C39" s="69" t="s">
        <v>180</v>
      </c>
      <c r="D39" s="72">
        <v>2020011000069</v>
      </c>
      <c r="E39" s="69" t="s">
        <v>181</v>
      </c>
      <c r="F39" s="69" t="s">
        <v>189</v>
      </c>
      <c r="G39" s="65" t="s">
        <v>46</v>
      </c>
      <c r="H39" s="65" t="s">
        <v>47</v>
      </c>
      <c r="I39" s="65" t="s">
        <v>48</v>
      </c>
      <c r="J39" s="89">
        <v>5059</v>
      </c>
      <c r="K39" s="65" t="s">
        <v>138</v>
      </c>
      <c r="L39" s="92" t="s">
        <v>226</v>
      </c>
      <c r="M39" s="65" t="s">
        <v>230</v>
      </c>
      <c r="N39" s="65" t="s">
        <v>230</v>
      </c>
      <c r="O39" s="74">
        <v>8874564681</v>
      </c>
      <c r="P39" s="74"/>
      <c r="Q39" s="68">
        <v>0</v>
      </c>
      <c r="R39" s="70"/>
      <c r="S39" s="76">
        <v>0</v>
      </c>
      <c r="T39" s="107" t="s">
        <v>287</v>
      </c>
    </row>
    <row r="40" spans="2:20" ht="153">
      <c r="B40" s="69">
        <v>38</v>
      </c>
      <c r="C40" s="69" t="s">
        <v>180</v>
      </c>
      <c r="D40" s="72">
        <v>2020011000069</v>
      </c>
      <c r="E40" s="69" t="s">
        <v>181</v>
      </c>
      <c r="F40" s="69" t="s">
        <v>189</v>
      </c>
      <c r="G40" s="65" t="s">
        <v>49</v>
      </c>
      <c r="H40" s="65" t="s">
        <v>50</v>
      </c>
      <c r="I40" s="65" t="s">
        <v>92</v>
      </c>
      <c r="J40" s="89">
        <v>3886</v>
      </c>
      <c r="K40" s="65" t="s">
        <v>138</v>
      </c>
      <c r="L40" s="92" t="s">
        <v>226</v>
      </c>
      <c r="M40" s="65" t="s">
        <v>230</v>
      </c>
      <c r="N40" s="65" t="s">
        <v>230</v>
      </c>
      <c r="O40" s="74">
        <v>13390509293</v>
      </c>
      <c r="P40" s="74"/>
      <c r="Q40" s="68">
        <v>0</v>
      </c>
      <c r="R40" s="69" t="s">
        <v>243</v>
      </c>
      <c r="S40" s="76">
        <v>0.001</v>
      </c>
      <c r="T40" s="107" t="s">
        <v>264</v>
      </c>
    </row>
    <row r="41" spans="2:20" ht="114.75">
      <c r="B41" s="69">
        <v>39</v>
      </c>
      <c r="C41" s="69" t="s">
        <v>180</v>
      </c>
      <c r="D41" s="72">
        <v>2020011000069</v>
      </c>
      <c r="E41" s="69" t="s">
        <v>181</v>
      </c>
      <c r="F41" s="69" t="s">
        <v>189</v>
      </c>
      <c r="G41" s="65" t="s">
        <v>51</v>
      </c>
      <c r="H41" s="65" t="s">
        <v>52</v>
      </c>
      <c r="I41" s="65" t="s">
        <v>53</v>
      </c>
      <c r="J41" s="89">
        <v>1912</v>
      </c>
      <c r="K41" s="65" t="s">
        <v>138</v>
      </c>
      <c r="L41" s="92" t="s">
        <v>226</v>
      </c>
      <c r="M41" s="65" t="s">
        <v>231</v>
      </c>
      <c r="N41" s="65" t="s">
        <v>231</v>
      </c>
      <c r="O41" s="74">
        <v>28303286525</v>
      </c>
      <c r="P41" s="74"/>
      <c r="Q41" s="68">
        <v>1</v>
      </c>
      <c r="R41" s="70"/>
      <c r="S41" s="76">
        <v>0.1026</v>
      </c>
      <c r="T41" s="107" t="s">
        <v>265</v>
      </c>
    </row>
    <row r="42" spans="2:20" ht="51">
      <c r="B42" s="69">
        <v>40</v>
      </c>
      <c r="C42" s="69" t="s">
        <v>180</v>
      </c>
      <c r="D42" s="72">
        <v>2020011000069</v>
      </c>
      <c r="E42" s="69" t="s">
        <v>181</v>
      </c>
      <c r="F42" s="69" t="s">
        <v>189</v>
      </c>
      <c r="G42" s="65" t="s">
        <v>54</v>
      </c>
      <c r="H42" s="65" t="s">
        <v>55</v>
      </c>
      <c r="I42" s="65" t="s">
        <v>56</v>
      </c>
      <c r="J42" s="89">
        <v>820</v>
      </c>
      <c r="K42" s="65" t="s">
        <v>138</v>
      </c>
      <c r="L42" s="92" t="s">
        <v>226</v>
      </c>
      <c r="M42" s="65" t="s">
        <v>231</v>
      </c>
      <c r="N42" s="65" t="s">
        <v>231</v>
      </c>
      <c r="O42" s="74">
        <v>16639891366</v>
      </c>
      <c r="P42" s="74"/>
      <c r="Q42" s="68">
        <v>0</v>
      </c>
      <c r="R42" s="70"/>
      <c r="S42" s="76">
        <v>0.0061</v>
      </c>
      <c r="T42" s="107" t="s">
        <v>266</v>
      </c>
    </row>
    <row r="43" spans="1:20" ht="102">
      <c r="A43" s="111"/>
      <c r="B43" s="69">
        <v>41</v>
      </c>
      <c r="C43" s="69" t="s">
        <v>180</v>
      </c>
      <c r="D43" s="72">
        <v>2020011000069</v>
      </c>
      <c r="E43" s="69" t="s">
        <v>181</v>
      </c>
      <c r="F43" s="69" t="s">
        <v>189</v>
      </c>
      <c r="G43" s="65" t="s">
        <v>19</v>
      </c>
      <c r="H43" s="65" t="s">
        <v>57</v>
      </c>
      <c r="I43" s="65" t="s">
        <v>58</v>
      </c>
      <c r="J43" s="89">
        <v>9941</v>
      </c>
      <c r="K43" s="65" t="s">
        <v>138</v>
      </c>
      <c r="L43" s="112" t="s">
        <v>226</v>
      </c>
      <c r="M43" s="65" t="s">
        <v>230</v>
      </c>
      <c r="N43" s="65" t="s">
        <v>230</v>
      </c>
      <c r="O43" s="113">
        <v>30000000000</v>
      </c>
      <c r="P43" s="113"/>
      <c r="Q43" s="68">
        <v>0.2</v>
      </c>
      <c r="R43" s="69" t="s">
        <v>243</v>
      </c>
      <c r="S43" s="76">
        <v>0.0042</v>
      </c>
      <c r="T43" s="107" t="s">
        <v>267</v>
      </c>
    </row>
    <row r="44" spans="1:20" ht="51">
      <c r="A44" s="111"/>
      <c r="B44" s="69">
        <v>42</v>
      </c>
      <c r="C44" s="69" t="s">
        <v>180</v>
      </c>
      <c r="D44" s="72">
        <v>2020011000069</v>
      </c>
      <c r="E44" s="69" t="s">
        <v>181</v>
      </c>
      <c r="F44" s="69" t="s">
        <v>189</v>
      </c>
      <c r="G44" s="65" t="s">
        <v>84</v>
      </c>
      <c r="H44" s="65" t="s">
        <v>59</v>
      </c>
      <c r="I44" s="65" t="s">
        <v>99</v>
      </c>
      <c r="J44" s="89">
        <v>4600</v>
      </c>
      <c r="K44" s="65" t="s">
        <v>138</v>
      </c>
      <c r="L44" s="92" t="s">
        <v>226</v>
      </c>
      <c r="M44" s="65" t="s">
        <v>230</v>
      </c>
      <c r="N44" s="65" t="s">
        <v>230</v>
      </c>
      <c r="O44" s="74">
        <v>12163959491</v>
      </c>
      <c r="P44" s="74"/>
      <c r="Q44" s="68">
        <v>0</v>
      </c>
      <c r="R44" s="70"/>
      <c r="S44" s="76">
        <v>0</v>
      </c>
      <c r="T44" s="107" t="s">
        <v>288</v>
      </c>
    </row>
    <row r="45" spans="1:20" ht="63.75">
      <c r="A45" s="111"/>
      <c r="B45" s="69">
        <v>43</v>
      </c>
      <c r="C45" s="69" t="s">
        <v>180</v>
      </c>
      <c r="D45" s="72">
        <v>2020011000069</v>
      </c>
      <c r="E45" s="69" t="s">
        <v>181</v>
      </c>
      <c r="F45" s="69" t="s">
        <v>189</v>
      </c>
      <c r="G45" s="65" t="s">
        <v>84</v>
      </c>
      <c r="H45" s="65" t="s">
        <v>60</v>
      </c>
      <c r="I45" s="65" t="s">
        <v>61</v>
      </c>
      <c r="J45" s="89">
        <v>7639</v>
      </c>
      <c r="K45" s="65" t="s">
        <v>138</v>
      </c>
      <c r="L45" s="92" t="s">
        <v>226</v>
      </c>
      <c r="M45" s="65" t="s">
        <v>230</v>
      </c>
      <c r="N45" s="65" t="s">
        <v>230</v>
      </c>
      <c r="O45" s="74">
        <v>10761484612</v>
      </c>
      <c r="P45" s="74"/>
      <c r="Q45" s="68">
        <v>0.2</v>
      </c>
      <c r="R45" s="69" t="s">
        <v>243</v>
      </c>
      <c r="S45" s="76">
        <v>0.0132</v>
      </c>
      <c r="T45" s="114" t="s">
        <v>268</v>
      </c>
    </row>
    <row r="46" spans="1:20" ht="51">
      <c r="A46" s="111"/>
      <c r="B46" s="69">
        <v>44</v>
      </c>
      <c r="C46" s="69" t="s">
        <v>180</v>
      </c>
      <c r="D46" s="72">
        <v>2020011000069</v>
      </c>
      <c r="E46" s="69" t="s">
        <v>181</v>
      </c>
      <c r="F46" s="69" t="s">
        <v>189</v>
      </c>
      <c r="G46" s="65" t="s">
        <v>8</v>
      </c>
      <c r="H46" s="65" t="s">
        <v>14</v>
      </c>
      <c r="I46" s="65" t="s">
        <v>100</v>
      </c>
      <c r="J46" s="89">
        <v>1100</v>
      </c>
      <c r="K46" s="65" t="s">
        <v>138</v>
      </c>
      <c r="L46" s="92" t="s">
        <v>226</v>
      </c>
      <c r="M46" s="65" t="s">
        <v>230</v>
      </c>
      <c r="N46" s="65" t="s">
        <v>230</v>
      </c>
      <c r="O46" s="74">
        <v>11980028840</v>
      </c>
      <c r="P46" s="74"/>
      <c r="Q46" s="68">
        <v>0</v>
      </c>
      <c r="R46" s="70"/>
      <c r="S46" s="76">
        <v>0</v>
      </c>
      <c r="T46" s="107" t="s">
        <v>289</v>
      </c>
    </row>
    <row r="47" spans="1:20" ht="51" customHeight="1">
      <c r="A47" s="111"/>
      <c r="B47" s="69">
        <v>45</v>
      </c>
      <c r="C47" s="69" t="s">
        <v>180</v>
      </c>
      <c r="D47" s="72">
        <v>2020011000069</v>
      </c>
      <c r="E47" s="69" t="s">
        <v>181</v>
      </c>
      <c r="F47" s="69" t="s">
        <v>205</v>
      </c>
      <c r="G47" s="65" t="s">
        <v>19</v>
      </c>
      <c r="H47" s="65" t="s">
        <v>117</v>
      </c>
      <c r="I47" s="65" t="s">
        <v>118</v>
      </c>
      <c r="J47" s="89">
        <v>2578</v>
      </c>
      <c r="K47" s="65" t="s">
        <v>139</v>
      </c>
      <c r="L47" s="92" t="s">
        <v>227</v>
      </c>
      <c r="M47" s="65" t="s">
        <v>230</v>
      </c>
      <c r="N47" s="65" t="s">
        <v>230</v>
      </c>
      <c r="O47" s="74">
        <v>36486345374</v>
      </c>
      <c r="P47" s="74"/>
      <c r="Q47" s="68">
        <v>0</v>
      </c>
      <c r="R47" s="70"/>
      <c r="S47" s="76">
        <v>0.0005</v>
      </c>
      <c r="T47" s="107" t="s">
        <v>269</v>
      </c>
    </row>
    <row r="48" spans="2:20" ht="51">
      <c r="B48" s="69">
        <v>46</v>
      </c>
      <c r="C48" s="69" t="s">
        <v>180</v>
      </c>
      <c r="D48" s="72">
        <v>2020011000069</v>
      </c>
      <c r="E48" s="69" t="s">
        <v>181</v>
      </c>
      <c r="F48" s="69" t="s">
        <v>205</v>
      </c>
      <c r="G48" s="65" t="s">
        <v>19</v>
      </c>
      <c r="H48" s="65" t="s">
        <v>101</v>
      </c>
      <c r="I48" s="65" t="s">
        <v>119</v>
      </c>
      <c r="J48" s="89">
        <v>8339</v>
      </c>
      <c r="K48" s="65" t="s">
        <v>139</v>
      </c>
      <c r="L48" s="112" t="s">
        <v>227</v>
      </c>
      <c r="M48" s="65" t="s">
        <v>230</v>
      </c>
      <c r="N48" s="65" t="s">
        <v>230</v>
      </c>
      <c r="O48" s="124">
        <v>20800000000</v>
      </c>
      <c r="P48" s="124"/>
      <c r="Q48" s="68">
        <v>0</v>
      </c>
      <c r="R48" s="70"/>
      <c r="S48" s="76">
        <v>0</v>
      </c>
      <c r="T48" s="107" t="s">
        <v>290</v>
      </c>
    </row>
    <row r="49" spans="2:20" ht="51">
      <c r="B49" s="69">
        <v>47</v>
      </c>
      <c r="C49" s="69" t="s">
        <v>180</v>
      </c>
      <c r="D49" s="72">
        <v>2020011000069</v>
      </c>
      <c r="E49" s="69" t="s">
        <v>181</v>
      </c>
      <c r="F49" s="69" t="s">
        <v>205</v>
      </c>
      <c r="G49" s="65" t="s">
        <v>19</v>
      </c>
      <c r="H49" s="65" t="s">
        <v>120</v>
      </c>
      <c r="I49" s="65" t="s">
        <v>121</v>
      </c>
      <c r="J49" s="89">
        <v>2245</v>
      </c>
      <c r="K49" s="65" t="s">
        <v>139</v>
      </c>
      <c r="L49" s="92" t="s">
        <v>227</v>
      </c>
      <c r="M49" s="65" t="s">
        <v>230</v>
      </c>
      <c r="N49" s="65" t="s">
        <v>230</v>
      </c>
      <c r="O49" s="90">
        <v>4748478645</v>
      </c>
      <c r="P49" s="90"/>
      <c r="Q49" s="68">
        <v>0</v>
      </c>
      <c r="R49" s="69"/>
      <c r="S49" s="76">
        <v>0</v>
      </c>
      <c r="T49" s="107" t="s">
        <v>270</v>
      </c>
    </row>
    <row r="50" spans="2:20" ht="51">
      <c r="B50" s="69">
        <v>48</v>
      </c>
      <c r="C50" s="69" t="s">
        <v>180</v>
      </c>
      <c r="D50" s="72">
        <v>2020011000069</v>
      </c>
      <c r="E50" s="69" t="s">
        <v>181</v>
      </c>
      <c r="F50" s="69" t="s">
        <v>205</v>
      </c>
      <c r="G50" s="65" t="s">
        <v>8</v>
      </c>
      <c r="H50" s="65" t="s">
        <v>14</v>
      </c>
      <c r="I50" s="65" t="s">
        <v>251</v>
      </c>
      <c r="J50" s="89">
        <v>8400</v>
      </c>
      <c r="K50" s="65" t="s">
        <v>139</v>
      </c>
      <c r="L50" s="92" t="s">
        <v>227</v>
      </c>
      <c r="M50" s="65" t="s">
        <v>230</v>
      </c>
      <c r="N50" s="65" t="s">
        <v>230</v>
      </c>
      <c r="O50" s="90">
        <v>20568239054</v>
      </c>
      <c r="P50" s="90"/>
      <c r="Q50" s="68">
        <v>0</v>
      </c>
      <c r="R50" s="91"/>
      <c r="S50" s="76">
        <v>0</v>
      </c>
      <c r="T50" s="107" t="s">
        <v>271</v>
      </c>
    </row>
    <row r="51" spans="2:20" ht="51">
      <c r="B51" s="69">
        <v>49</v>
      </c>
      <c r="C51" s="69" t="s">
        <v>180</v>
      </c>
      <c r="D51" s="72">
        <v>2020011000069</v>
      </c>
      <c r="E51" s="69" t="s">
        <v>181</v>
      </c>
      <c r="F51" s="69" t="s">
        <v>246</v>
      </c>
      <c r="G51" s="65" t="s">
        <v>19</v>
      </c>
      <c r="H51" s="65" t="s">
        <v>101</v>
      </c>
      <c r="I51" s="65" t="s">
        <v>208</v>
      </c>
      <c r="J51" s="89">
        <v>8339</v>
      </c>
      <c r="K51" s="65" t="s">
        <v>206</v>
      </c>
      <c r="L51" s="92" t="s">
        <v>247</v>
      </c>
      <c r="M51" s="65"/>
      <c r="N51" s="65"/>
      <c r="O51" s="90">
        <v>11000000000</v>
      </c>
      <c r="P51" s="90"/>
      <c r="Q51" s="68">
        <v>0</v>
      </c>
      <c r="R51" s="91"/>
      <c r="S51" s="76">
        <v>0</v>
      </c>
      <c r="T51" s="107" t="s">
        <v>291</v>
      </c>
    </row>
    <row r="52" spans="2:20" ht="51">
      <c r="B52" s="69">
        <v>50</v>
      </c>
      <c r="C52" s="69" t="s">
        <v>180</v>
      </c>
      <c r="D52" s="72">
        <v>2020011000069</v>
      </c>
      <c r="E52" s="69" t="s">
        <v>181</v>
      </c>
      <c r="F52" s="69" t="s">
        <v>246</v>
      </c>
      <c r="G52" s="65" t="s">
        <v>38</v>
      </c>
      <c r="H52" s="65" t="s">
        <v>102</v>
      </c>
      <c r="I52" s="65" t="s">
        <v>209</v>
      </c>
      <c r="J52" s="89">
        <v>6457</v>
      </c>
      <c r="K52" s="65" t="s">
        <v>206</v>
      </c>
      <c r="L52" s="92" t="s">
        <v>247</v>
      </c>
      <c r="M52" s="65"/>
      <c r="N52" s="65"/>
      <c r="O52" s="90">
        <v>9706445722</v>
      </c>
      <c r="P52" s="90"/>
      <c r="Q52" s="68">
        <v>0</v>
      </c>
      <c r="R52" s="91"/>
      <c r="S52" s="76">
        <v>0</v>
      </c>
      <c r="T52" s="108" t="s">
        <v>292</v>
      </c>
    </row>
    <row r="53" spans="2:20" ht="51">
      <c r="B53" s="69">
        <v>51</v>
      </c>
      <c r="C53" s="69" t="s">
        <v>180</v>
      </c>
      <c r="D53" s="72">
        <v>2020011000069</v>
      </c>
      <c r="E53" s="69" t="s">
        <v>181</v>
      </c>
      <c r="F53" s="69" t="s">
        <v>246</v>
      </c>
      <c r="G53" s="65" t="s">
        <v>77</v>
      </c>
      <c r="H53" s="65" t="s">
        <v>103</v>
      </c>
      <c r="I53" s="65" t="s">
        <v>210</v>
      </c>
      <c r="J53" s="89">
        <v>25000</v>
      </c>
      <c r="K53" s="65" t="s">
        <v>206</v>
      </c>
      <c r="L53" s="92" t="s">
        <v>247</v>
      </c>
      <c r="M53" s="65"/>
      <c r="N53" s="65"/>
      <c r="O53" s="90">
        <v>3444884698</v>
      </c>
      <c r="P53" s="90">
        <v>15465409559.12326</v>
      </c>
      <c r="Q53" s="68">
        <v>0</v>
      </c>
      <c r="R53" s="91"/>
      <c r="S53" s="76">
        <v>0</v>
      </c>
      <c r="T53" s="108" t="s">
        <v>272</v>
      </c>
    </row>
    <row r="54" spans="2:20" ht="51">
      <c r="B54" s="69">
        <v>52</v>
      </c>
      <c r="C54" s="69" t="s">
        <v>180</v>
      </c>
      <c r="D54" s="72">
        <v>2020011000069</v>
      </c>
      <c r="E54" s="69" t="s">
        <v>181</v>
      </c>
      <c r="F54" s="69" t="s">
        <v>246</v>
      </c>
      <c r="G54" s="65" t="s">
        <v>8</v>
      </c>
      <c r="H54" s="65" t="s">
        <v>36</v>
      </c>
      <c r="I54" s="65" t="s">
        <v>211</v>
      </c>
      <c r="J54" s="89">
        <v>1636</v>
      </c>
      <c r="K54" s="65" t="s">
        <v>206</v>
      </c>
      <c r="L54" s="92" t="s">
        <v>247</v>
      </c>
      <c r="M54" s="65"/>
      <c r="N54" s="65"/>
      <c r="O54" s="90">
        <v>10000000000</v>
      </c>
      <c r="P54" s="90"/>
      <c r="Q54" s="68">
        <v>0</v>
      </c>
      <c r="R54" s="91"/>
      <c r="S54" s="76">
        <v>0</v>
      </c>
      <c r="T54" s="107" t="s">
        <v>273</v>
      </c>
    </row>
    <row r="55" spans="2:20" ht="51">
      <c r="B55" s="69">
        <v>53</v>
      </c>
      <c r="C55" s="69" t="s">
        <v>180</v>
      </c>
      <c r="D55" s="72">
        <v>2020011000069</v>
      </c>
      <c r="E55" s="69" t="s">
        <v>181</v>
      </c>
      <c r="F55" s="69" t="s">
        <v>246</v>
      </c>
      <c r="G55" s="65" t="s">
        <v>74</v>
      </c>
      <c r="H55" s="65" t="s">
        <v>104</v>
      </c>
      <c r="I55" s="65" t="s">
        <v>212</v>
      </c>
      <c r="J55" s="89">
        <v>4500</v>
      </c>
      <c r="K55" s="65" t="s">
        <v>206</v>
      </c>
      <c r="L55" s="92" t="s">
        <v>247</v>
      </c>
      <c r="M55" s="65"/>
      <c r="N55" s="65"/>
      <c r="O55" s="90">
        <v>10027190530</v>
      </c>
      <c r="P55" s="90"/>
      <c r="Q55" s="68">
        <v>0</v>
      </c>
      <c r="R55" s="91"/>
      <c r="S55" s="76">
        <v>0</v>
      </c>
      <c r="T55" s="107" t="s">
        <v>293</v>
      </c>
    </row>
    <row r="56" spans="2:20" ht="51">
      <c r="B56" s="69">
        <v>54</v>
      </c>
      <c r="C56" s="69" t="s">
        <v>180</v>
      </c>
      <c r="D56" s="72">
        <v>2020011000069</v>
      </c>
      <c r="E56" s="69" t="s">
        <v>181</v>
      </c>
      <c r="F56" s="69" t="s">
        <v>246</v>
      </c>
      <c r="G56" s="65" t="s">
        <v>74</v>
      </c>
      <c r="H56" s="65" t="s">
        <v>104</v>
      </c>
      <c r="I56" s="65" t="s">
        <v>213</v>
      </c>
      <c r="J56" s="89">
        <v>4500</v>
      </c>
      <c r="K56" s="65" t="s">
        <v>206</v>
      </c>
      <c r="L56" s="92" t="s">
        <v>247</v>
      </c>
      <c r="M56" s="65"/>
      <c r="N56" s="65"/>
      <c r="O56" s="90">
        <v>2736235737</v>
      </c>
      <c r="P56" s="90">
        <v>12267519823.428461</v>
      </c>
      <c r="Q56" s="68">
        <v>0</v>
      </c>
      <c r="R56" s="91"/>
      <c r="S56" s="76">
        <v>0</v>
      </c>
      <c r="T56" s="107" t="s">
        <v>293</v>
      </c>
    </row>
    <row r="57" spans="2:20" ht="51">
      <c r="B57" s="69">
        <v>55</v>
      </c>
      <c r="C57" s="69" t="s">
        <v>180</v>
      </c>
      <c r="D57" s="72">
        <v>2020011000069</v>
      </c>
      <c r="E57" s="69" t="s">
        <v>181</v>
      </c>
      <c r="F57" s="69" t="s">
        <v>246</v>
      </c>
      <c r="G57" s="65" t="s">
        <v>105</v>
      </c>
      <c r="H57" s="65" t="s">
        <v>106</v>
      </c>
      <c r="I57" s="65" t="s">
        <v>214</v>
      </c>
      <c r="J57" s="89">
        <v>2188</v>
      </c>
      <c r="K57" s="65" t="s">
        <v>206</v>
      </c>
      <c r="L57" s="92" t="s">
        <v>247</v>
      </c>
      <c r="M57" s="65"/>
      <c r="N57" s="65"/>
      <c r="O57" s="90">
        <v>8777793267</v>
      </c>
      <c r="P57" s="90"/>
      <c r="Q57" s="68">
        <v>0</v>
      </c>
      <c r="R57" s="91"/>
      <c r="S57" s="76">
        <v>0</v>
      </c>
      <c r="T57" s="108" t="s">
        <v>294</v>
      </c>
    </row>
    <row r="58" spans="2:20" ht="51">
      <c r="B58" s="69">
        <v>56</v>
      </c>
      <c r="C58" s="69" t="s">
        <v>180</v>
      </c>
      <c r="D58" s="72">
        <v>2020011000069</v>
      </c>
      <c r="E58" s="69" t="s">
        <v>181</v>
      </c>
      <c r="F58" s="69" t="s">
        <v>246</v>
      </c>
      <c r="G58" s="65" t="s">
        <v>8</v>
      </c>
      <c r="H58" s="65" t="s">
        <v>14</v>
      </c>
      <c r="I58" s="65" t="s">
        <v>215</v>
      </c>
      <c r="J58" s="89">
        <v>12400</v>
      </c>
      <c r="K58" s="65" t="s">
        <v>206</v>
      </c>
      <c r="L58" s="92" t="s">
        <v>247</v>
      </c>
      <c r="M58" s="65"/>
      <c r="N58" s="65"/>
      <c r="O58" s="90">
        <v>10025062657</v>
      </c>
      <c r="P58" s="90"/>
      <c r="Q58" s="68">
        <v>0</v>
      </c>
      <c r="R58" s="91"/>
      <c r="S58" s="76">
        <v>0</v>
      </c>
      <c r="T58" s="108" t="s">
        <v>295</v>
      </c>
    </row>
    <row r="59" spans="2:20" ht="51">
      <c r="B59" s="69">
        <v>57</v>
      </c>
      <c r="C59" s="69" t="s">
        <v>180</v>
      </c>
      <c r="D59" s="72">
        <v>2020011000069</v>
      </c>
      <c r="E59" s="69" t="s">
        <v>181</v>
      </c>
      <c r="F59" s="69" t="s">
        <v>246</v>
      </c>
      <c r="G59" s="65" t="s">
        <v>108</v>
      </c>
      <c r="H59" s="65" t="s">
        <v>109</v>
      </c>
      <c r="I59" s="65" t="s">
        <v>216</v>
      </c>
      <c r="J59" s="89">
        <v>22414</v>
      </c>
      <c r="K59" s="65" t="s">
        <v>206</v>
      </c>
      <c r="L59" s="92" t="s">
        <v>247</v>
      </c>
      <c r="M59" s="65"/>
      <c r="N59" s="65"/>
      <c r="O59" s="90">
        <v>29716800755</v>
      </c>
      <c r="P59" s="90"/>
      <c r="Q59" s="68">
        <v>0</v>
      </c>
      <c r="R59" s="91"/>
      <c r="S59" s="76">
        <v>0</v>
      </c>
      <c r="T59" s="108" t="s">
        <v>274</v>
      </c>
    </row>
    <row r="60" spans="2:20" ht="51">
      <c r="B60" s="69">
        <v>58</v>
      </c>
      <c r="C60" s="69" t="s">
        <v>180</v>
      </c>
      <c r="D60" s="72">
        <v>2020011000069</v>
      </c>
      <c r="E60" s="69" t="s">
        <v>181</v>
      </c>
      <c r="F60" s="69" t="s">
        <v>246</v>
      </c>
      <c r="G60" s="65" t="s">
        <v>19</v>
      </c>
      <c r="H60" s="65" t="s">
        <v>110</v>
      </c>
      <c r="I60" s="65" t="s">
        <v>217</v>
      </c>
      <c r="J60" s="89">
        <v>8000</v>
      </c>
      <c r="K60" s="65" t="s">
        <v>206</v>
      </c>
      <c r="L60" s="92" t="s">
        <v>247</v>
      </c>
      <c r="M60" s="65"/>
      <c r="N60" s="65"/>
      <c r="O60" s="90">
        <v>2711491382</v>
      </c>
      <c r="P60" s="90">
        <v>12267070617.44828</v>
      </c>
      <c r="Q60" s="68">
        <v>0</v>
      </c>
      <c r="R60" s="91"/>
      <c r="S60" s="76">
        <v>0</v>
      </c>
      <c r="T60" s="108" t="s">
        <v>296</v>
      </c>
    </row>
    <row r="61" spans="2:20" ht="76.5">
      <c r="B61" s="69">
        <v>59</v>
      </c>
      <c r="C61" s="69" t="s">
        <v>180</v>
      </c>
      <c r="D61" s="72">
        <v>2020011000069</v>
      </c>
      <c r="E61" s="69" t="s">
        <v>181</v>
      </c>
      <c r="F61" s="69" t="s">
        <v>246</v>
      </c>
      <c r="G61" s="65" t="s">
        <v>8</v>
      </c>
      <c r="H61" s="65" t="s">
        <v>22</v>
      </c>
      <c r="I61" s="65" t="s">
        <v>218</v>
      </c>
      <c r="J61" s="89">
        <v>8000</v>
      </c>
      <c r="K61" s="65" t="s">
        <v>206</v>
      </c>
      <c r="L61" s="92" t="s">
        <v>247</v>
      </c>
      <c r="M61" s="65"/>
      <c r="N61" s="65"/>
      <c r="O61" s="90">
        <v>4999999999</v>
      </c>
      <c r="P61" s="90"/>
      <c r="Q61" s="68">
        <v>0</v>
      </c>
      <c r="R61" s="91"/>
      <c r="S61" s="76">
        <v>0</v>
      </c>
      <c r="T61" s="108" t="s">
        <v>285</v>
      </c>
    </row>
    <row r="62" spans="2:20" ht="51">
      <c r="B62" s="69">
        <v>60</v>
      </c>
      <c r="C62" s="69" t="s">
        <v>180</v>
      </c>
      <c r="D62" s="72">
        <v>2020011000069</v>
      </c>
      <c r="E62" s="69" t="s">
        <v>181</v>
      </c>
      <c r="F62" s="69" t="s">
        <v>246</v>
      </c>
      <c r="G62" s="65" t="s">
        <v>8</v>
      </c>
      <c r="H62" s="65" t="s">
        <v>22</v>
      </c>
      <c r="I62" s="65" t="s">
        <v>219</v>
      </c>
      <c r="J62" s="89">
        <v>5184</v>
      </c>
      <c r="K62" s="65" t="s">
        <v>206</v>
      </c>
      <c r="L62" s="92" t="s">
        <v>247</v>
      </c>
      <c r="M62" s="65"/>
      <c r="N62" s="65"/>
      <c r="O62" s="90">
        <v>14997988253</v>
      </c>
      <c r="P62" s="90"/>
      <c r="Q62" s="68">
        <v>0</v>
      </c>
      <c r="R62" s="91"/>
      <c r="S62" s="76">
        <v>0</v>
      </c>
      <c r="T62" s="108" t="s">
        <v>275</v>
      </c>
    </row>
    <row r="63" spans="2:20" ht="51">
      <c r="B63" s="69">
        <v>61</v>
      </c>
      <c r="C63" s="69" t="s">
        <v>180</v>
      </c>
      <c r="D63" s="72">
        <v>2020011000069</v>
      </c>
      <c r="E63" s="69" t="s">
        <v>181</v>
      </c>
      <c r="F63" s="69" t="s">
        <v>246</v>
      </c>
      <c r="G63" s="65" t="s">
        <v>38</v>
      </c>
      <c r="H63" s="65" t="s">
        <v>111</v>
      </c>
      <c r="I63" s="65" t="s">
        <v>220</v>
      </c>
      <c r="J63" s="89">
        <v>4343</v>
      </c>
      <c r="K63" s="65" t="s">
        <v>206</v>
      </c>
      <c r="L63" s="92" t="s">
        <v>247</v>
      </c>
      <c r="M63" s="65"/>
      <c r="N63" s="65"/>
      <c r="O63" s="90">
        <v>7000056953</v>
      </c>
      <c r="P63" s="90"/>
      <c r="Q63" s="68">
        <v>0</v>
      </c>
      <c r="R63" s="91"/>
      <c r="S63" s="76">
        <v>0</v>
      </c>
      <c r="T63" s="108" t="s">
        <v>275</v>
      </c>
    </row>
    <row r="64" spans="2:20" ht="51">
      <c r="B64" s="69">
        <v>62</v>
      </c>
      <c r="C64" s="69" t="s">
        <v>180</v>
      </c>
      <c r="D64" s="72">
        <v>2020011000069</v>
      </c>
      <c r="E64" s="69" t="s">
        <v>181</v>
      </c>
      <c r="F64" s="69" t="s">
        <v>246</v>
      </c>
      <c r="G64" s="65" t="s">
        <v>74</v>
      </c>
      <c r="H64" s="65" t="s">
        <v>112</v>
      </c>
      <c r="I64" s="65" t="s">
        <v>221</v>
      </c>
      <c r="J64" s="89">
        <v>5089</v>
      </c>
      <c r="K64" s="65" t="s">
        <v>206</v>
      </c>
      <c r="L64" s="92" t="s">
        <v>247</v>
      </c>
      <c r="M64" s="65"/>
      <c r="N64" s="65"/>
      <c r="O64" s="90">
        <v>6985029069</v>
      </c>
      <c r="P64" s="90"/>
      <c r="Q64" s="68">
        <v>0</v>
      </c>
      <c r="R64" s="91"/>
      <c r="S64" s="76">
        <v>0</v>
      </c>
      <c r="T64" s="108" t="s">
        <v>297</v>
      </c>
    </row>
    <row r="65" spans="2:20" ht="51">
      <c r="B65" s="69">
        <v>63</v>
      </c>
      <c r="C65" s="69" t="s">
        <v>180</v>
      </c>
      <c r="D65" s="72">
        <v>2020011000069</v>
      </c>
      <c r="E65" s="69" t="s">
        <v>181</v>
      </c>
      <c r="F65" s="69" t="s">
        <v>246</v>
      </c>
      <c r="G65" s="65" t="s">
        <v>19</v>
      </c>
      <c r="H65" s="65" t="s">
        <v>113</v>
      </c>
      <c r="I65" s="65" t="s">
        <v>222</v>
      </c>
      <c r="J65" s="89">
        <v>9345</v>
      </c>
      <c r="K65" s="65" t="s">
        <v>206</v>
      </c>
      <c r="L65" s="92" t="s">
        <v>247</v>
      </c>
      <c r="M65" s="65"/>
      <c r="N65" s="65"/>
      <c r="O65" s="90">
        <v>5000000000</v>
      </c>
      <c r="P65" s="90"/>
      <c r="Q65" s="68">
        <v>0</v>
      </c>
      <c r="R65" s="91"/>
      <c r="S65" s="76">
        <v>0</v>
      </c>
      <c r="T65" s="108" t="s">
        <v>276</v>
      </c>
    </row>
    <row r="66" spans="2:20" ht="51">
      <c r="B66" s="69">
        <v>64</v>
      </c>
      <c r="C66" s="69" t="s">
        <v>180</v>
      </c>
      <c r="D66" s="72">
        <v>2020011000069</v>
      </c>
      <c r="E66" s="69" t="s">
        <v>181</v>
      </c>
      <c r="F66" s="69" t="s">
        <v>223</v>
      </c>
      <c r="G66" s="65" t="s">
        <v>11</v>
      </c>
      <c r="H66" s="65" t="s">
        <v>248</v>
      </c>
      <c r="I66" s="65" t="s">
        <v>249</v>
      </c>
      <c r="J66" s="89">
        <v>7486</v>
      </c>
      <c r="K66" s="65" t="s">
        <v>250</v>
      </c>
      <c r="L66" s="92" t="s">
        <v>223</v>
      </c>
      <c r="M66" s="65"/>
      <c r="N66" s="65"/>
      <c r="O66" s="90">
        <v>10299243014</v>
      </c>
      <c r="P66" s="90"/>
      <c r="Q66" s="68"/>
      <c r="R66" s="91"/>
      <c r="S66" s="76"/>
      <c r="T66" s="108" t="s">
        <v>275</v>
      </c>
    </row>
    <row r="67" spans="2:20" ht="15">
      <c r="B67" s="132" t="s">
        <v>2</v>
      </c>
      <c r="C67" s="133"/>
      <c r="D67" s="133"/>
      <c r="E67" s="133"/>
      <c r="F67" s="133"/>
      <c r="G67" s="133"/>
      <c r="H67" s="133"/>
      <c r="I67" s="134"/>
      <c r="J67" s="127">
        <f>SUM(J3:J66)</f>
        <v>805799</v>
      </c>
      <c r="K67" s="126"/>
      <c r="L67" s="87"/>
      <c r="M67" s="87"/>
      <c r="N67" s="94"/>
      <c r="O67" s="25">
        <f>SUM(O3:O66)</f>
        <v>743968828395</v>
      </c>
      <c r="P67" s="25">
        <f>SUM(P3:P65)</f>
        <v>40000000000</v>
      </c>
      <c r="Q67" s="71">
        <f>AVERAGE(Q3:Q66)</f>
        <v>0.10770114380952384</v>
      </c>
      <c r="R67" s="71"/>
      <c r="S67" s="71">
        <f>AVERAGE(S3:S66)</f>
        <v>0.11122857142857145</v>
      </c>
      <c r="T67" s="109"/>
    </row>
  </sheetData>
  <sheetProtection/>
  <autoFilter ref="B2:T67"/>
  <mergeCells count="1">
    <mergeCell ref="B67:I67"/>
  </mergeCells>
  <printOptions/>
  <pageMargins left="0.7086614173228347" right="0.7086614173228347" top="0.7480314960629921" bottom="0.7480314960629921" header="0.31496062992125984" footer="0.31496062992125984"/>
  <pageSetup fitToHeight="0" fitToWidth="1" horizontalDpi="600" verticalDpi="600" orientation="landscape" scale="57" r:id="rId1"/>
</worksheet>
</file>

<file path=xl/worksheets/sheet2.xml><?xml version="1.0" encoding="utf-8"?>
<worksheet xmlns="http://schemas.openxmlformats.org/spreadsheetml/2006/main" xmlns:r="http://schemas.openxmlformats.org/officeDocument/2006/relationships">
  <sheetPr>
    <pageSetUpPr fitToPage="1"/>
  </sheetPr>
  <dimension ref="A2:AW74"/>
  <sheetViews>
    <sheetView zoomScale="70" zoomScaleNormal="70" zoomScalePageLayoutView="0" workbookViewId="0" topLeftCell="T49">
      <selection activeCell="AI32" sqref="AI32"/>
    </sheetView>
  </sheetViews>
  <sheetFormatPr defaultColWidth="11.421875" defaultRowHeight="15"/>
  <cols>
    <col min="1" max="2" width="4.57421875" style="0" customWidth="1"/>
    <col min="3" max="3" width="28.57421875" style="0" customWidth="1"/>
    <col min="4" max="4" width="3.28125" style="0" bestFit="1" customWidth="1"/>
    <col min="5" max="6" width="3.57421875" style="0" bestFit="1" customWidth="1"/>
    <col min="7" max="7" width="3.421875" style="0" bestFit="1" customWidth="1"/>
    <col min="8" max="13" width="4.140625" style="0" bestFit="1" customWidth="1"/>
    <col min="14" max="14" width="4.57421875" style="0" customWidth="1"/>
    <col min="15" max="15" width="4.140625" style="0" bestFit="1" customWidth="1"/>
    <col min="16" max="17" width="4.8515625" style="0" customWidth="1"/>
    <col min="18" max="19" width="4.140625" style="0" bestFit="1" customWidth="1"/>
    <col min="20" max="20" width="6.00390625" style="0" customWidth="1"/>
    <col min="21" max="21" width="7.28125" style="0" customWidth="1"/>
    <col min="22" max="22" width="6.140625" style="0" customWidth="1"/>
    <col min="23" max="23" width="7.00390625" style="0" customWidth="1"/>
    <col min="24" max="24" width="6.7109375" style="0" customWidth="1"/>
    <col min="25" max="25" width="7.00390625" style="0" customWidth="1"/>
    <col min="26" max="26" width="6.00390625" style="0" customWidth="1"/>
    <col min="27" max="27" width="6.421875" style="0" customWidth="1"/>
    <col min="28" max="28" width="7.421875" style="0" customWidth="1"/>
    <col min="29" max="29" width="6.421875" style="0" customWidth="1"/>
    <col min="30" max="30" width="6.00390625" style="0" customWidth="1"/>
    <col min="31" max="31" width="5.8515625" style="0" customWidth="1"/>
    <col min="32" max="32" width="5.57421875" style="0" customWidth="1"/>
    <col min="33" max="33" width="6.28125" style="0" customWidth="1"/>
    <col min="34" max="34" width="6.140625" style="0" customWidth="1"/>
    <col min="35" max="35" width="5.421875" style="0" customWidth="1"/>
    <col min="36" max="36" width="5.7109375" style="0" customWidth="1"/>
    <col min="37" max="38" width="5.8515625" style="0" customWidth="1"/>
    <col min="39" max="39" width="5.57421875" style="0" customWidth="1"/>
    <col min="40" max="40" width="6.28125" style="0" customWidth="1"/>
    <col min="41" max="42" width="3.57421875" style="0" bestFit="1" customWidth="1"/>
    <col min="43" max="43" width="3.421875" style="0" bestFit="1" customWidth="1"/>
    <col min="44" max="44" width="3.57421875" style="0" bestFit="1" customWidth="1"/>
    <col min="45" max="45" width="3.28125" style="0" bestFit="1" customWidth="1"/>
    <col min="46" max="46" width="3.140625" style="0" customWidth="1"/>
    <col min="47" max="47" width="15.28125" style="0" customWidth="1"/>
  </cols>
  <sheetData>
    <row r="2" spans="2:45" ht="15">
      <c r="B2" s="138" t="s">
        <v>176</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row>
    <row r="3" ht="15.75" thickBot="1"/>
    <row r="4" spans="2:45" ht="15">
      <c r="B4" s="139" t="s">
        <v>0</v>
      </c>
      <c r="C4" s="141" t="s">
        <v>141</v>
      </c>
      <c r="D4" s="143">
        <v>2020</v>
      </c>
      <c r="E4" s="144"/>
      <c r="F4" s="144"/>
      <c r="G4" s="144"/>
      <c r="H4" s="144"/>
      <c r="I4" s="145"/>
      <c r="J4" s="143">
        <v>2021</v>
      </c>
      <c r="K4" s="144"/>
      <c r="L4" s="144"/>
      <c r="M4" s="144"/>
      <c r="N4" s="144"/>
      <c r="O4" s="144"/>
      <c r="P4" s="144"/>
      <c r="Q4" s="144"/>
      <c r="R4" s="144"/>
      <c r="S4" s="144"/>
      <c r="T4" s="144"/>
      <c r="U4" s="145"/>
      <c r="V4" s="146">
        <v>2022</v>
      </c>
      <c r="W4" s="147"/>
      <c r="X4" s="147"/>
      <c r="Y4" s="147"/>
      <c r="Z4" s="147"/>
      <c r="AA4" s="147"/>
      <c r="AB4" s="147"/>
      <c r="AC4" s="147"/>
      <c r="AD4" s="147"/>
      <c r="AE4" s="147"/>
      <c r="AF4" s="147"/>
      <c r="AG4" s="148"/>
      <c r="AH4" s="146">
        <v>2023</v>
      </c>
      <c r="AI4" s="147"/>
      <c r="AJ4" s="147"/>
      <c r="AK4" s="147"/>
      <c r="AL4" s="147"/>
      <c r="AM4" s="147"/>
      <c r="AN4" s="147"/>
      <c r="AO4" s="147"/>
      <c r="AP4" s="147"/>
      <c r="AQ4" s="147"/>
      <c r="AR4" s="147"/>
      <c r="AS4" s="148"/>
    </row>
    <row r="5" spans="2:47" ht="16.5">
      <c r="B5" s="140"/>
      <c r="C5" s="142"/>
      <c r="D5" s="16" t="s">
        <v>142</v>
      </c>
      <c r="E5" s="17" t="s">
        <v>143</v>
      </c>
      <c r="F5" s="17" t="s">
        <v>144</v>
      </c>
      <c r="G5" s="17" t="s">
        <v>145</v>
      </c>
      <c r="H5" s="17" t="s">
        <v>146</v>
      </c>
      <c r="I5" s="18" t="s">
        <v>147</v>
      </c>
      <c r="J5" s="19" t="s">
        <v>148</v>
      </c>
      <c r="K5" s="20" t="s">
        <v>149</v>
      </c>
      <c r="L5" s="20" t="s">
        <v>150</v>
      </c>
      <c r="M5" s="20" t="s">
        <v>151</v>
      </c>
      <c r="N5" s="20" t="s">
        <v>152</v>
      </c>
      <c r="O5" s="20" t="s">
        <v>153</v>
      </c>
      <c r="P5" s="20" t="s">
        <v>142</v>
      </c>
      <c r="Q5" s="20" t="s">
        <v>143</v>
      </c>
      <c r="R5" s="20" t="s">
        <v>144</v>
      </c>
      <c r="S5" s="20" t="s">
        <v>145</v>
      </c>
      <c r="T5" s="20" t="s">
        <v>146</v>
      </c>
      <c r="U5" s="21" t="s">
        <v>147</v>
      </c>
      <c r="V5" s="19" t="s">
        <v>148</v>
      </c>
      <c r="W5" s="20" t="s">
        <v>149</v>
      </c>
      <c r="X5" s="20" t="s">
        <v>150</v>
      </c>
      <c r="Y5" s="20" t="s">
        <v>151</v>
      </c>
      <c r="Z5" s="20" t="s">
        <v>152</v>
      </c>
      <c r="AA5" s="20" t="s">
        <v>153</v>
      </c>
      <c r="AB5" s="20" t="s">
        <v>142</v>
      </c>
      <c r="AC5" s="20" t="s">
        <v>143</v>
      </c>
      <c r="AD5" s="20" t="s">
        <v>144</v>
      </c>
      <c r="AE5" s="20" t="s">
        <v>145</v>
      </c>
      <c r="AF5" s="20" t="s">
        <v>146</v>
      </c>
      <c r="AG5" s="21" t="s">
        <v>147</v>
      </c>
      <c r="AH5" s="19" t="s">
        <v>148</v>
      </c>
      <c r="AI5" s="20" t="s">
        <v>149</v>
      </c>
      <c r="AJ5" s="20" t="s">
        <v>150</v>
      </c>
      <c r="AK5" s="20" t="s">
        <v>151</v>
      </c>
      <c r="AL5" s="20" t="s">
        <v>152</v>
      </c>
      <c r="AM5" s="20" t="s">
        <v>153</v>
      </c>
      <c r="AN5" s="20" t="s">
        <v>142</v>
      </c>
      <c r="AO5" s="20" t="s">
        <v>143</v>
      </c>
      <c r="AP5" s="20" t="s">
        <v>144</v>
      </c>
      <c r="AQ5" s="20" t="s">
        <v>145</v>
      </c>
      <c r="AR5" s="20" t="s">
        <v>146</v>
      </c>
      <c r="AS5" s="21" t="s">
        <v>147</v>
      </c>
      <c r="AU5" s="81" t="s">
        <v>195</v>
      </c>
    </row>
    <row r="6" spans="2:47" ht="41.25">
      <c r="B6" s="22">
        <v>1</v>
      </c>
      <c r="C6" s="31" t="s">
        <v>64</v>
      </c>
      <c r="D6" s="35"/>
      <c r="E6" s="41"/>
      <c r="F6" s="41"/>
      <c r="G6" s="41"/>
      <c r="H6" s="41"/>
      <c r="I6" s="51"/>
      <c r="J6" s="48"/>
      <c r="K6" s="44"/>
      <c r="L6" s="36"/>
      <c r="M6" s="77">
        <v>0.16666666666666666</v>
      </c>
      <c r="N6" s="77">
        <v>0.16666666666666666</v>
      </c>
      <c r="O6" s="77">
        <v>0.16666666666666666</v>
      </c>
      <c r="P6" s="77">
        <v>0.16666666666666666</v>
      </c>
      <c r="Q6" s="77">
        <v>0.16666666666666666</v>
      </c>
      <c r="R6" s="77">
        <v>0.16666666666666666</v>
      </c>
      <c r="S6" s="38"/>
      <c r="T6" s="38"/>
      <c r="U6" s="39"/>
      <c r="V6" s="37"/>
      <c r="W6" s="38"/>
      <c r="X6" s="38"/>
      <c r="Y6" s="38"/>
      <c r="Z6" s="38"/>
      <c r="AA6" s="38"/>
      <c r="AB6" s="38"/>
      <c r="AC6" s="38"/>
      <c r="AD6" s="40"/>
      <c r="AE6" s="41"/>
      <c r="AF6" s="41"/>
      <c r="AG6" s="42"/>
      <c r="AH6" s="43"/>
      <c r="AI6" s="41"/>
      <c r="AJ6" s="41"/>
      <c r="AK6" s="41"/>
      <c r="AL6" s="41"/>
      <c r="AM6" s="41"/>
      <c r="AN6" s="41"/>
      <c r="AO6" s="41"/>
      <c r="AP6" s="41"/>
      <c r="AQ6" s="41"/>
      <c r="AR6" s="41"/>
      <c r="AS6" s="42"/>
      <c r="AU6" s="82">
        <v>3000000000</v>
      </c>
    </row>
    <row r="7" spans="2:49" ht="41.25">
      <c r="B7" s="22">
        <v>2</v>
      </c>
      <c r="C7" s="31" t="s">
        <v>154</v>
      </c>
      <c r="D7" s="35"/>
      <c r="E7" s="36"/>
      <c r="F7" s="36"/>
      <c r="G7" s="44"/>
      <c r="H7" s="44"/>
      <c r="I7" s="96">
        <v>0.25</v>
      </c>
      <c r="J7" s="97">
        <v>0.25</v>
      </c>
      <c r="K7" s="98">
        <v>0.25</v>
      </c>
      <c r="L7" s="98">
        <v>0.25</v>
      </c>
      <c r="M7" s="46"/>
      <c r="N7" s="46"/>
      <c r="O7" s="46"/>
      <c r="P7" s="46"/>
      <c r="Q7" s="46"/>
      <c r="R7" s="46"/>
      <c r="S7" s="46"/>
      <c r="T7" s="46"/>
      <c r="U7" s="60"/>
      <c r="V7" s="59"/>
      <c r="W7" s="46"/>
      <c r="X7" s="46"/>
      <c r="Y7" s="46"/>
      <c r="Z7" s="46"/>
      <c r="AA7" s="46"/>
      <c r="AB7" s="46"/>
      <c r="AC7" s="46"/>
      <c r="AD7" s="61"/>
      <c r="AE7" s="62"/>
      <c r="AF7" s="62"/>
      <c r="AG7" s="63"/>
      <c r="AH7" s="64"/>
      <c r="AI7" s="62"/>
      <c r="AJ7" s="62"/>
      <c r="AK7" s="62"/>
      <c r="AL7" s="62"/>
      <c r="AM7" s="62"/>
      <c r="AN7" s="62"/>
      <c r="AO7" s="62"/>
      <c r="AP7" s="62"/>
      <c r="AQ7" s="62"/>
      <c r="AR7" s="62"/>
      <c r="AS7" s="63"/>
      <c r="AT7" s="33"/>
      <c r="AU7" s="82">
        <v>3000000000</v>
      </c>
      <c r="AV7" s="33"/>
      <c r="AW7" s="34"/>
    </row>
    <row r="8" spans="2:47" ht="66">
      <c r="B8" s="22">
        <v>3</v>
      </c>
      <c r="C8" s="31" t="s">
        <v>156</v>
      </c>
      <c r="D8" s="35"/>
      <c r="E8" s="36"/>
      <c r="F8" s="36"/>
      <c r="G8" s="44"/>
      <c r="H8" s="44"/>
      <c r="I8" s="47"/>
      <c r="J8" s="48"/>
      <c r="K8" s="44"/>
      <c r="L8" s="44"/>
      <c r="M8" s="44"/>
      <c r="N8" s="44"/>
      <c r="O8" s="44"/>
      <c r="P8" s="38"/>
      <c r="Q8" s="38"/>
      <c r="R8" s="38"/>
      <c r="S8" s="38"/>
      <c r="T8" s="98">
        <v>0.2</v>
      </c>
      <c r="U8" s="98">
        <v>0.2</v>
      </c>
      <c r="V8" s="98">
        <v>0.2</v>
      </c>
      <c r="W8" s="98">
        <v>0.2</v>
      </c>
      <c r="X8" s="98">
        <v>0.2</v>
      </c>
      <c r="Y8" s="38"/>
      <c r="Z8" s="38"/>
      <c r="AA8" s="38"/>
      <c r="AB8" s="38"/>
      <c r="AC8" s="38"/>
      <c r="AD8" s="40"/>
      <c r="AE8" s="41"/>
      <c r="AF8" s="41"/>
      <c r="AG8" s="42"/>
      <c r="AH8" s="43"/>
      <c r="AI8" s="41"/>
      <c r="AJ8" s="41"/>
      <c r="AK8" s="41"/>
      <c r="AL8" s="41"/>
      <c r="AM8" s="41"/>
      <c r="AN8" s="41"/>
      <c r="AO8" s="41"/>
      <c r="AP8" s="41"/>
      <c r="AQ8" s="41"/>
      <c r="AR8" s="41"/>
      <c r="AS8" s="42"/>
      <c r="AU8" s="82">
        <v>4000000000</v>
      </c>
    </row>
    <row r="9" spans="2:47" ht="33">
      <c r="B9" s="22">
        <v>4</v>
      </c>
      <c r="C9" s="31" t="s">
        <v>157</v>
      </c>
      <c r="D9" s="35"/>
      <c r="E9" s="36"/>
      <c r="F9" s="36"/>
      <c r="G9" s="44"/>
      <c r="H9" s="44"/>
      <c r="I9" s="47"/>
      <c r="J9" s="48"/>
      <c r="K9" s="36"/>
      <c r="L9" s="36"/>
      <c r="M9" s="36"/>
      <c r="N9" s="36"/>
      <c r="O9" s="36"/>
      <c r="P9" s="36"/>
      <c r="Q9" s="36"/>
      <c r="R9" s="36"/>
      <c r="T9" s="78">
        <v>0.166</v>
      </c>
      <c r="U9" s="78">
        <v>0.166</v>
      </c>
      <c r="V9" s="78">
        <v>0.166</v>
      </c>
      <c r="W9" s="78">
        <v>0.166</v>
      </c>
      <c r="X9" s="78">
        <v>0.166</v>
      </c>
      <c r="Y9" s="78">
        <v>0.166</v>
      </c>
      <c r="Z9" s="38"/>
      <c r="AA9" s="38"/>
      <c r="AB9" s="38"/>
      <c r="AC9" s="38"/>
      <c r="AD9" s="40"/>
      <c r="AE9" s="41"/>
      <c r="AF9" s="41"/>
      <c r="AG9" s="42"/>
      <c r="AH9" s="43"/>
      <c r="AI9" s="41"/>
      <c r="AJ9" s="41"/>
      <c r="AK9" s="41"/>
      <c r="AL9" s="41"/>
      <c r="AM9" s="41"/>
      <c r="AN9" s="41"/>
      <c r="AO9" s="41"/>
      <c r="AP9" s="41"/>
      <c r="AQ9" s="41"/>
      <c r="AR9" s="41"/>
      <c r="AS9" s="42"/>
      <c r="AU9" s="82">
        <v>16000000000</v>
      </c>
    </row>
    <row r="10" spans="2:47" ht="57.75">
      <c r="B10" s="22">
        <v>5</v>
      </c>
      <c r="C10" s="31" t="s">
        <v>155</v>
      </c>
      <c r="D10" s="35"/>
      <c r="E10" s="36"/>
      <c r="F10" s="36"/>
      <c r="G10" s="44"/>
      <c r="H10" s="44"/>
      <c r="I10" s="47"/>
      <c r="J10" s="48"/>
      <c r="K10" s="44"/>
      <c r="L10" s="44"/>
      <c r="M10" s="78">
        <v>0.08333333333333333</v>
      </c>
      <c r="N10" s="78">
        <v>0.08333333333333333</v>
      </c>
      <c r="O10" s="78">
        <v>0.08333333333333333</v>
      </c>
      <c r="P10" s="78">
        <v>0.08333333333333333</v>
      </c>
      <c r="Q10" s="78">
        <v>0.08333333333333333</v>
      </c>
      <c r="R10" s="78">
        <v>0.08333333333333333</v>
      </c>
      <c r="S10" s="78">
        <v>0.08333333333333333</v>
      </c>
      <c r="T10" s="78">
        <v>0.08333333333333333</v>
      </c>
      <c r="U10" s="78">
        <v>0.08333333333333333</v>
      </c>
      <c r="V10" s="78">
        <v>0.08333333333333333</v>
      </c>
      <c r="W10" s="78">
        <v>0.08333333333333333</v>
      </c>
      <c r="X10" s="78">
        <v>0.08333333333333333</v>
      </c>
      <c r="Y10" s="44"/>
      <c r="Z10" s="44"/>
      <c r="AA10" s="44"/>
      <c r="AB10" s="44"/>
      <c r="AC10" s="44"/>
      <c r="AD10" s="79"/>
      <c r="AE10" s="50"/>
      <c r="AF10" s="50"/>
      <c r="AG10" s="51"/>
      <c r="AH10" s="43"/>
      <c r="AI10" s="41"/>
      <c r="AJ10" s="41"/>
      <c r="AK10" s="41"/>
      <c r="AL10" s="41"/>
      <c r="AM10" s="41"/>
      <c r="AN10" s="41"/>
      <c r="AO10" s="41"/>
      <c r="AP10" s="41"/>
      <c r="AQ10" s="41"/>
      <c r="AR10" s="41"/>
      <c r="AS10" s="42"/>
      <c r="AU10" s="82">
        <v>7000000000</v>
      </c>
    </row>
    <row r="11" spans="2:47" ht="33">
      <c r="B11" s="22">
        <v>6</v>
      </c>
      <c r="C11" s="31" t="s">
        <v>158</v>
      </c>
      <c r="D11" s="37"/>
      <c r="E11" s="38"/>
      <c r="F11" s="38"/>
      <c r="G11" s="44"/>
      <c r="H11" s="44"/>
      <c r="I11" s="47"/>
      <c r="J11" s="48"/>
      <c r="K11" s="44"/>
      <c r="L11" s="44"/>
      <c r="M11" s="44"/>
      <c r="N11" s="44"/>
      <c r="O11" s="78">
        <v>0.2</v>
      </c>
      <c r="P11" s="78">
        <v>0.2</v>
      </c>
      <c r="Q11" s="78">
        <v>0.2</v>
      </c>
      <c r="R11" s="78">
        <v>0.2</v>
      </c>
      <c r="S11" s="78">
        <v>0.2</v>
      </c>
      <c r="T11" s="38"/>
      <c r="U11" s="39"/>
      <c r="V11" s="37"/>
      <c r="W11" s="38"/>
      <c r="X11" s="38"/>
      <c r="Y11" s="38"/>
      <c r="Z11" s="38"/>
      <c r="AA11" s="38"/>
      <c r="AB11" s="38"/>
      <c r="AC11" s="38"/>
      <c r="AD11" s="40"/>
      <c r="AE11" s="41"/>
      <c r="AF11" s="41"/>
      <c r="AG11" s="42"/>
      <c r="AH11" s="43"/>
      <c r="AI11" s="41"/>
      <c r="AJ11" s="41"/>
      <c r="AK11" s="41"/>
      <c r="AL11" s="41"/>
      <c r="AM11" s="41"/>
      <c r="AN11" s="41"/>
      <c r="AO11" s="41"/>
      <c r="AP11" s="41"/>
      <c r="AQ11" s="41"/>
      <c r="AR11" s="41"/>
      <c r="AS11" s="42"/>
      <c r="AU11" s="82">
        <v>2241501623</v>
      </c>
    </row>
    <row r="12" spans="2:47" ht="43.5" customHeight="1">
      <c r="B12" s="22">
        <v>7</v>
      </c>
      <c r="C12" s="31" t="s">
        <v>159</v>
      </c>
      <c r="D12" s="37"/>
      <c r="E12" s="38"/>
      <c r="F12" s="38"/>
      <c r="G12" s="44"/>
      <c r="H12" s="44"/>
      <c r="I12" s="47"/>
      <c r="J12" s="48"/>
      <c r="K12" s="44"/>
      <c r="L12" s="44"/>
      <c r="M12" s="44"/>
      <c r="N12" s="44"/>
      <c r="O12" s="78">
        <v>0.09</v>
      </c>
      <c r="P12" s="78">
        <v>0.09</v>
      </c>
      <c r="Q12" s="78">
        <v>0.09</v>
      </c>
      <c r="R12" s="78">
        <v>0.09</v>
      </c>
      <c r="S12" s="78">
        <v>0.09</v>
      </c>
      <c r="T12" s="78">
        <v>0.09</v>
      </c>
      <c r="U12" s="78">
        <v>0.09</v>
      </c>
      <c r="V12" s="78">
        <v>0.09</v>
      </c>
      <c r="W12" s="78">
        <v>0.09</v>
      </c>
      <c r="X12" s="78">
        <v>0.09</v>
      </c>
      <c r="Y12" s="78">
        <v>0.09</v>
      </c>
      <c r="Z12" s="38"/>
      <c r="AA12" s="38"/>
      <c r="AB12" s="38"/>
      <c r="AC12" s="38"/>
      <c r="AD12" s="40"/>
      <c r="AE12" s="41"/>
      <c r="AF12" s="41"/>
      <c r="AG12" s="42"/>
      <c r="AH12" s="43"/>
      <c r="AI12" s="41"/>
      <c r="AJ12" s="41"/>
      <c r="AK12" s="41"/>
      <c r="AL12" s="41"/>
      <c r="AM12" s="41"/>
      <c r="AN12" s="41"/>
      <c r="AO12" s="41"/>
      <c r="AP12" s="41"/>
      <c r="AQ12" s="41"/>
      <c r="AR12" s="41"/>
      <c r="AS12" s="42"/>
      <c r="AU12" s="83">
        <v>5951998046</v>
      </c>
    </row>
    <row r="13" spans="2:47" ht="41.25">
      <c r="B13" s="22">
        <v>8</v>
      </c>
      <c r="C13" s="31" t="s">
        <v>160</v>
      </c>
      <c r="D13" s="37"/>
      <c r="E13" s="38"/>
      <c r="F13" s="38"/>
      <c r="G13" s="44"/>
      <c r="H13" s="44"/>
      <c r="I13" s="47"/>
      <c r="J13" s="48"/>
      <c r="K13" s="44"/>
      <c r="L13" s="44"/>
      <c r="M13" s="44"/>
      <c r="N13" s="78">
        <v>0.13</v>
      </c>
      <c r="O13" s="78">
        <v>0.13</v>
      </c>
      <c r="P13" s="78">
        <v>0.13</v>
      </c>
      <c r="Q13" s="78">
        <v>0.13</v>
      </c>
      <c r="R13" s="78">
        <v>0.13</v>
      </c>
      <c r="S13" s="78">
        <v>0.13</v>
      </c>
      <c r="T13" s="78">
        <v>0.13</v>
      </c>
      <c r="U13" s="78">
        <v>0.13</v>
      </c>
      <c r="V13" s="37"/>
      <c r="W13" s="38"/>
      <c r="X13" s="38"/>
      <c r="Y13" s="38"/>
      <c r="Z13" s="38"/>
      <c r="AA13" s="38"/>
      <c r="AB13" s="38"/>
      <c r="AC13" s="38"/>
      <c r="AD13" s="40"/>
      <c r="AE13" s="41"/>
      <c r="AF13" s="41"/>
      <c r="AG13" s="42"/>
      <c r="AH13" s="43"/>
      <c r="AI13" s="41"/>
      <c r="AJ13" s="41"/>
      <c r="AK13" s="41"/>
      <c r="AL13" s="41"/>
      <c r="AM13" s="41"/>
      <c r="AN13" s="41"/>
      <c r="AO13" s="41"/>
      <c r="AP13" s="41"/>
      <c r="AQ13" s="41"/>
      <c r="AR13" s="41"/>
      <c r="AS13" s="42"/>
      <c r="AU13" s="82">
        <v>4789058122</v>
      </c>
    </row>
    <row r="14" spans="2:47" ht="49.5">
      <c r="B14" s="22">
        <v>9</v>
      </c>
      <c r="C14" s="31" t="s">
        <v>161</v>
      </c>
      <c r="D14" s="37"/>
      <c r="E14" s="38"/>
      <c r="F14" s="38"/>
      <c r="G14" s="38"/>
      <c r="H14" s="44"/>
      <c r="I14" s="47"/>
      <c r="J14" s="48"/>
      <c r="K14" s="44"/>
      <c r="L14" s="44"/>
      <c r="M14" s="44"/>
      <c r="N14" s="78">
        <v>0.2</v>
      </c>
      <c r="O14" s="78">
        <v>0.2</v>
      </c>
      <c r="P14" s="78">
        <v>0.2</v>
      </c>
      <c r="Q14" s="78">
        <v>0.2</v>
      </c>
      <c r="R14" s="78">
        <v>0.2</v>
      </c>
      <c r="S14" s="38"/>
      <c r="T14" s="38"/>
      <c r="U14" s="39"/>
      <c r="V14" s="37"/>
      <c r="W14" s="38"/>
      <c r="X14" s="38"/>
      <c r="Y14" s="38"/>
      <c r="Z14" s="38"/>
      <c r="AA14" s="38"/>
      <c r="AB14" s="38"/>
      <c r="AC14" s="38"/>
      <c r="AD14" s="40"/>
      <c r="AE14" s="41"/>
      <c r="AF14" s="41"/>
      <c r="AG14" s="42"/>
      <c r="AH14" s="43"/>
      <c r="AI14" s="41"/>
      <c r="AJ14" s="41"/>
      <c r="AK14" s="41"/>
      <c r="AL14" s="41"/>
      <c r="AM14" s="41"/>
      <c r="AN14" s="41"/>
      <c r="AO14" s="41"/>
      <c r="AP14" s="41"/>
      <c r="AQ14" s="41"/>
      <c r="AR14" s="41"/>
      <c r="AS14" s="42"/>
      <c r="AU14" s="82">
        <v>4999996058</v>
      </c>
    </row>
    <row r="15" spans="2:47" ht="41.25">
      <c r="B15" s="22">
        <v>10</v>
      </c>
      <c r="C15" s="31" t="s">
        <v>83</v>
      </c>
      <c r="D15" s="37"/>
      <c r="E15" s="38"/>
      <c r="F15" s="38"/>
      <c r="G15" s="38"/>
      <c r="H15" s="44"/>
      <c r="I15" s="47"/>
      <c r="J15" s="48"/>
      <c r="K15" s="44"/>
      <c r="L15" s="44"/>
      <c r="M15" s="44"/>
      <c r="N15" s="44"/>
      <c r="O15" s="44"/>
      <c r="P15" s="44"/>
      <c r="Q15" s="78">
        <v>0.0714</v>
      </c>
      <c r="R15" s="78">
        <v>0.0714</v>
      </c>
      <c r="S15" s="78">
        <v>0.0714</v>
      </c>
      <c r="T15" s="78">
        <v>0.0714</v>
      </c>
      <c r="U15" s="78">
        <v>0.0714</v>
      </c>
      <c r="V15" s="78">
        <v>0.0714</v>
      </c>
      <c r="W15" s="78">
        <v>0.0714</v>
      </c>
      <c r="X15" s="78">
        <v>0.0714</v>
      </c>
      <c r="Y15" s="78">
        <v>0.0714</v>
      </c>
      <c r="Z15" s="78">
        <v>0.0714</v>
      </c>
      <c r="AA15" s="78">
        <v>0.0714</v>
      </c>
      <c r="AB15" s="78">
        <v>0.0714</v>
      </c>
      <c r="AC15" s="78">
        <v>0.0714</v>
      </c>
      <c r="AD15" s="78">
        <v>0.0714</v>
      </c>
      <c r="AE15" s="41"/>
      <c r="AF15" s="41"/>
      <c r="AG15" s="42"/>
      <c r="AH15" s="43"/>
      <c r="AI15" s="41"/>
      <c r="AJ15" s="41"/>
      <c r="AK15" s="41"/>
      <c r="AL15" s="41"/>
      <c r="AM15" s="41"/>
      <c r="AN15" s="41"/>
      <c r="AO15" s="41"/>
      <c r="AP15" s="41"/>
      <c r="AQ15" s="41"/>
      <c r="AR15" s="41"/>
      <c r="AS15" s="42"/>
      <c r="AU15" s="82">
        <v>5000000000</v>
      </c>
    </row>
    <row r="16" spans="2:47" ht="33">
      <c r="B16" s="22">
        <v>11</v>
      </c>
      <c r="C16" s="102" t="s">
        <v>162</v>
      </c>
      <c r="D16" s="37"/>
      <c r="E16" s="38"/>
      <c r="F16" s="38"/>
      <c r="G16" s="38"/>
      <c r="H16" s="44"/>
      <c r="I16" s="47"/>
      <c r="J16" s="48"/>
      <c r="K16" s="44"/>
      <c r="L16" s="44"/>
      <c r="M16" s="44"/>
      <c r="N16" s="44"/>
      <c r="O16" s="44"/>
      <c r="P16" s="44"/>
      <c r="Q16" s="44"/>
      <c r="R16" s="99"/>
      <c r="S16" s="78">
        <v>0.125</v>
      </c>
      <c r="T16" s="78">
        <v>0.125</v>
      </c>
      <c r="U16" s="78">
        <v>0.125</v>
      </c>
      <c r="V16" s="78">
        <v>0.125</v>
      </c>
      <c r="W16" s="78">
        <v>0.125</v>
      </c>
      <c r="X16" s="78">
        <v>0.125</v>
      </c>
      <c r="Y16" s="78">
        <v>0.125</v>
      </c>
      <c r="Z16" s="78">
        <v>0.125</v>
      </c>
      <c r="AA16" s="44"/>
      <c r="AB16" s="38"/>
      <c r="AC16" s="38"/>
      <c r="AD16" s="40"/>
      <c r="AE16" s="41"/>
      <c r="AF16" s="41"/>
      <c r="AG16" s="42"/>
      <c r="AH16" s="43"/>
      <c r="AI16" s="41"/>
      <c r="AJ16" s="41"/>
      <c r="AK16" s="41"/>
      <c r="AL16" s="41"/>
      <c r="AM16" s="41"/>
      <c r="AN16" s="41"/>
      <c r="AO16" s="41"/>
      <c r="AP16" s="41"/>
      <c r="AQ16" s="41"/>
      <c r="AR16" s="41"/>
      <c r="AS16" s="42"/>
      <c r="AU16" s="82">
        <v>15651334818</v>
      </c>
    </row>
    <row r="17" spans="2:47" ht="78.75" customHeight="1">
      <c r="B17" s="22">
        <v>12</v>
      </c>
      <c r="C17" s="31" t="s">
        <v>163</v>
      </c>
      <c r="D17" s="37"/>
      <c r="E17" s="38"/>
      <c r="F17" s="38"/>
      <c r="G17" s="38"/>
      <c r="H17" s="44"/>
      <c r="I17" s="47"/>
      <c r="J17" s="48"/>
      <c r="K17" s="44"/>
      <c r="L17" s="44"/>
      <c r="M17" s="44"/>
      <c r="N17" s="44"/>
      <c r="O17" s="44"/>
      <c r="P17" s="44"/>
      <c r="R17" s="44"/>
      <c r="U17" s="103">
        <v>0.083</v>
      </c>
      <c r="V17" s="103">
        <v>0.083</v>
      </c>
      <c r="W17" s="103">
        <v>0.083</v>
      </c>
      <c r="X17" s="103">
        <v>0.083</v>
      </c>
      <c r="Y17" s="103">
        <v>0.083</v>
      </c>
      <c r="Z17" s="103">
        <v>0.083</v>
      </c>
      <c r="AA17" s="103">
        <v>0.083</v>
      </c>
      <c r="AB17" s="103">
        <v>0.083</v>
      </c>
      <c r="AC17" s="103">
        <v>0.083</v>
      </c>
      <c r="AD17" s="103">
        <v>0.083</v>
      </c>
      <c r="AE17" s="103">
        <v>0.083</v>
      </c>
      <c r="AF17" s="103">
        <v>0.083</v>
      </c>
      <c r="AG17" s="42"/>
      <c r="AH17" s="43"/>
      <c r="AI17" s="41"/>
      <c r="AJ17" s="41"/>
      <c r="AK17" s="41"/>
      <c r="AL17" s="41"/>
      <c r="AM17" s="41"/>
      <c r="AN17" s="41"/>
      <c r="AO17" s="41"/>
      <c r="AP17" s="41"/>
      <c r="AQ17" s="41"/>
      <c r="AR17" s="41"/>
      <c r="AS17" s="42"/>
      <c r="AU17" s="82">
        <v>5000000000</v>
      </c>
    </row>
    <row r="18" spans="2:47" ht="82.5">
      <c r="B18" s="22">
        <v>13</v>
      </c>
      <c r="C18" s="102" t="s">
        <v>89</v>
      </c>
      <c r="D18" s="45"/>
      <c r="E18" s="46"/>
      <c r="F18" s="46"/>
      <c r="G18" s="46"/>
      <c r="H18" s="44"/>
      <c r="I18" s="47"/>
      <c r="J18" s="48"/>
      <c r="K18" s="44"/>
      <c r="L18" s="44"/>
      <c r="M18" s="44"/>
      <c r="N18" s="44"/>
      <c r="O18" s="44"/>
      <c r="P18" s="44"/>
      <c r="Q18" s="44"/>
      <c r="R18" s="44"/>
      <c r="S18" s="44"/>
      <c r="T18" s="44"/>
      <c r="U18" s="47"/>
      <c r="V18" s="48"/>
      <c r="W18" s="44"/>
      <c r="X18" s="44"/>
      <c r="Y18" s="44"/>
      <c r="Z18" s="44"/>
      <c r="AA18" s="44"/>
      <c r="AB18" s="38"/>
      <c r="AC18" s="38"/>
      <c r="AD18" s="40"/>
      <c r="AE18" s="41"/>
      <c r="AF18" s="41"/>
      <c r="AG18" s="42"/>
      <c r="AH18" s="43"/>
      <c r="AI18" s="41"/>
      <c r="AJ18" s="41"/>
      <c r="AK18" s="41"/>
      <c r="AL18" s="41"/>
      <c r="AM18" s="41"/>
      <c r="AN18" s="41"/>
      <c r="AO18" s="41"/>
      <c r="AP18" s="41"/>
      <c r="AQ18" s="41"/>
      <c r="AR18" s="41"/>
      <c r="AS18" s="42"/>
      <c r="AU18" s="82">
        <v>7248969515</v>
      </c>
    </row>
    <row r="19" spans="2:47" ht="34.5">
      <c r="B19" s="22">
        <v>14</v>
      </c>
      <c r="C19" s="27" t="s">
        <v>5</v>
      </c>
      <c r="D19" s="43"/>
      <c r="E19" s="41"/>
      <c r="F19" s="41"/>
      <c r="G19" s="41"/>
      <c r="H19" s="50"/>
      <c r="I19" s="51"/>
      <c r="J19" s="52"/>
      <c r="K19" s="50"/>
      <c r="L19" s="50"/>
      <c r="M19" s="50"/>
      <c r="N19" s="50"/>
      <c r="O19" s="78">
        <v>0.06</v>
      </c>
      <c r="P19" s="78">
        <v>0.06</v>
      </c>
      <c r="Q19" s="78">
        <v>0.06</v>
      </c>
      <c r="R19" s="78">
        <v>0.06</v>
      </c>
      <c r="S19" s="78">
        <v>0.06</v>
      </c>
      <c r="T19" s="78">
        <v>0.06</v>
      </c>
      <c r="U19" s="78">
        <v>0.06</v>
      </c>
      <c r="V19" s="78">
        <v>0.06</v>
      </c>
      <c r="W19" s="78">
        <v>0.06</v>
      </c>
      <c r="X19" s="78">
        <v>0.06</v>
      </c>
      <c r="Y19" s="78">
        <v>0.06</v>
      </c>
      <c r="Z19" s="78">
        <v>0.06</v>
      </c>
      <c r="AA19" s="78">
        <v>0.06</v>
      </c>
      <c r="AB19" s="78">
        <v>0.06</v>
      </c>
      <c r="AC19" s="78">
        <v>0.06</v>
      </c>
      <c r="AD19" s="78">
        <v>0.06</v>
      </c>
      <c r="AE19" s="78">
        <v>0.06</v>
      </c>
      <c r="AF19" s="78">
        <v>0.06</v>
      </c>
      <c r="AG19" s="42"/>
      <c r="AH19" s="43"/>
      <c r="AI19" s="41"/>
      <c r="AJ19" s="41"/>
      <c r="AK19" s="41"/>
      <c r="AL19" s="41"/>
      <c r="AM19" s="41"/>
      <c r="AN19" s="41"/>
      <c r="AO19" s="41"/>
      <c r="AP19" s="41"/>
      <c r="AQ19" s="41"/>
      <c r="AR19" s="41"/>
      <c r="AS19" s="42"/>
      <c r="AU19" s="84">
        <v>7121473189</v>
      </c>
    </row>
    <row r="20" spans="2:47" ht="41.25">
      <c r="B20" s="22">
        <v>15</v>
      </c>
      <c r="C20" s="26" t="s">
        <v>7</v>
      </c>
      <c r="D20" s="43"/>
      <c r="E20" s="41"/>
      <c r="F20" s="41"/>
      <c r="G20" s="41"/>
      <c r="H20" s="41"/>
      <c r="I20" s="42"/>
      <c r="J20" s="43"/>
      <c r="K20" s="41"/>
      <c r="L20" s="41"/>
      <c r="M20" s="41"/>
      <c r="N20" s="50"/>
      <c r="O20" s="78">
        <v>0.04</v>
      </c>
      <c r="P20" s="78">
        <v>0.04</v>
      </c>
      <c r="Q20" s="78">
        <v>0.04</v>
      </c>
      <c r="R20" s="78">
        <v>0.04</v>
      </c>
      <c r="S20" s="78">
        <v>0.04</v>
      </c>
      <c r="T20" s="78">
        <v>0.04</v>
      </c>
      <c r="U20" s="78">
        <v>0.04</v>
      </c>
      <c r="V20" s="78">
        <v>0.04</v>
      </c>
      <c r="W20" s="78">
        <v>0.04</v>
      </c>
      <c r="X20" s="78">
        <v>0.04</v>
      </c>
      <c r="Y20" s="78">
        <v>0.04</v>
      </c>
      <c r="Z20" s="78">
        <v>0.04</v>
      </c>
      <c r="AA20" s="78">
        <v>0.04</v>
      </c>
      <c r="AB20" s="78">
        <v>0.04</v>
      </c>
      <c r="AC20" s="78">
        <v>0.04</v>
      </c>
      <c r="AD20" s="78">
        <v>0.04</v>
      </c>
      <c r="AE20" s="78">
        <v>0.04</v>
      </c>
      <c r="AF20" s="78">
        <v>0.04</v>
      </c>
      <c r="AG20" s="78">
        <v>0.04</v>
      </c>
      <c r="AH20" s="78">
        <v>0.04</v>
      </c>
      <c r="AI20" s="78">
        <v>0.04</v>
      </c>
      <c r="AJ20" s="78">
        <v>0.04</v>
      </c>
      <c r="AK20" s="78">
        <v>0.04</v>
      </c>
      <c r="AL20" s="78">
        <v>0.04</v>
      </c>
      <c r="AM20" s="41"/>
      <c r="AN20" s="41"/>
      <c r="AO20" s="41"/>
      <c r="AP20" s="41"/>
      <c r="AQ20" s="41"/>
      <c r="AR20" s="41"/>
      <c r="AS20" s="42"/>
      <c r="AU20" s="84">
        <v>19646999449</v>
      </c>
    </row>
    <row r="21" spans="2:47" ht="53.25" customHeight="1">
      <c r="B21" s="22">
        <v>16</v>
      </c>
      <c r="C21" s="26" t="s">
        <v>164</v>
      </c>
      <c r="D21" s="43"/>
      <c r="E21" s="41"/>
      <c r="F21" s="41"/>
      <c r="G21" s="41"/>
      <c r="H21" s="41"/>
      <c r="I21" s="42"/>
      <c r="J21" s="43"/>
      <c r="K21" s="41"/>
      <c r="L21" s="41"/>
      <c r="M21" s="41"/>
      <c r="N21" s="50"/>
      <c r="O21" s="50"/>
      <c r="P21" s="50"/>
      <c r="Q21" s="50"/>
      <c r="R21" s="50"/>
      <c r="S21" s="50"/>
      <c r="T21" s="50"/>
      <c r="U21" s="51"/>
      <c r="V21" s="78">
        <v>0.08333333333333333</v>
      </c>
      <c r="W21" s="78">
        <v>0.08333333333333333</v>
      </c>
      <c r="X21" s="78">
        <v>0.08333333333333333</v>
      </c>
      <c r="Y21" s="78">
        <v>0.08333333333333333</v>
      </c>
      <c r="Z21" s="78">
        <v>0.08333333333333333</v>
      </c>
      <c r="AA21" s="78">
        <v>0.08333333333333333</v>
      </c>
      <c r="AB21" s="78">
        <v>0.08333333333333333</v>
      </c>
      <c r="AC21" s="78">
        <v>0.08333333333333333</v>
      </c>
      <c r="AD21" s="78">
        <v>0.08333333333333333</v>
      </c>
      <c r="AE21" s="78">
        <v>0.08333333333333333</v>
      </c>
      <c r="AF21" s="78">
        <v>0.08333333333333333</v>
      </c>
      <c r="AG21" s="78">
        <v>0.08333333333333333</v>
      </c>
      <c r="AH21" s="52"/>
      <c r="AI21" s="50"/>
      <c r="AJ21" s="50"/>
      <c r="AK21" s="50"/>
      <c r="AL21" s="50"/>
      <c r="AM21" s="50"/>
      <c r="AN21" s="50"/>
      <c r="AO21" s="50"/>
      <c r="AP21" s="41"/>
      <c r="AQ21" s="41"/>
      <c r="AR21" s="41"/>
      <c r="AS21" s="42"/>
      <c r="AU21" s="84">
        <v>21999999658</v>
      </c>
    </row>
    <row r="22" spans="2:47" ht="74.25">
      <c r="B22" s="22">
        <v>17</v>
      </c>
      <c r="C22" s="26" t="s">
        <v>13</v>
      </c>
      <c r="D22" s="43"/>
      <c r="E22" s="41"/>
      <c r="F22" s="41"/>
      <c r="G22" s="41"/>
      <c r="H22" s="41"/>
      <c r="I22" s="42"/>
      <c r="J22" s="43"/>
      <c r="K22" s="41"/>
      <c r="L22" s="41"/>
      <c r="M22" s="41"/>
      <c r="N22" s="50"/>
      <c r="O22" s="50"/>
      <c r="P22" s="50"/>
      <c r="Q22" s="50"/>
      <c r="R22" s="50"/>
      <c r="S22" s="50"/>
      <c r="T22" s="104">
        <v>0.0714</v>
      </c>
      <c r="U22" s="104">
        <v>0.0714</v>
      </c>
      <c r="V22" s="104">
        <v>0.0714</v>
      </c>
      <c r="W22" s="104">
        <v>0.0714</v>
      </c>
      <c r="X22" s="104">
        <v>0.0714</v>
      </c>
      <c r="Y22" s="104">
        <v>0.0714</v>
      </c>
      <c r="Z22" s="104">
        <v>0.0714</v>
      </c>
      <c r="AA22" s="104">
        <v>0.0714</v>
      </c>
      <c r="AB22" s="104">
        <v>0.0714</v>
      </c>
      <c r="AC22" s="104">
        <v>0.0714</v>
      </c>
      <c r="AD22" s="104">
        <v>0.0714</v>
      </c>
      <c r="AE22" s="104">
        <v>0.0714</v>
      </c>
      <c r="AF22" s="104">
        <v>0.0714</v>
      </c>
      <c r="AG22" s="104">
        <v>0.0714</v>
      </c>
      <c r="AH22" s="52"/>
      <c r="AI22" s="50"/>
      <c r="AJ22" s="50"/>
      <c r="AK22" s="50"/>
      <c r="AL22" s="50"/>
      <c r="AM22" s="50"/>
      <c r="AN22" s="50"/>
      <c r="AO22" s="50"/>
      <c r="AP22" s="41"/>
      <c r="AQ22" s="41"/>
      <c r="AR22" s="41"/>
      <c r="AS22" s="42"/>
      <c r="AU22" s="84">
        <v>13638017045</v>
      </c>
    </row>
    <row r="23" spans="2:47" ht="22.5" customHeight="1">
      <c r="B23" s="22">
        <v>18</v>
      </c>
      <c r="C23" s="26" t="s">
        <v>15</v>
      </c>
      <c r="D23" s="43"/>
      <c r="E23" s="41"/>
      <c r="F23" s="41"/>
      <c r="G23" s="41"/>
      <c r="H23" s="41"/>
      <c r="I23" s="42"/>
      <c r="J23" s="43"/>
      <c r="K23" s="41"/>
      <c r="L23" s="41"/>
      <c r="M23" s="41"/>
      <c r="N23" s="50"/>
      <c r="O23" s="50"/>
      <c r="P23" s="50"/>
      <c r="Q23" s="50"/>
      <c r="R23" s="50"/>
      <c r="S23" s="50"/>
      <c r="T23" s="104">
        <v>0.0909</v>
      </c>
      <c r="U23" s="104">
        <v>0.0909</v>
      </c>
      <c r="V23" s="104">
        <v>0.0909</v>
      </c>
      <c r="W23" s="104">
        <v>0.0909</v>
      </c>
      <c r="X23" s="104">
        <v>0.0909</v>
      </c>
      <c r="Y23" s="104">
        <v>0.0909</v>
      </c>
      <c r="Z23" s="104">
        <v>0.0909</v>
      </c>
      <c r="AA23" s="104">
        <v>0.0909</v>
      </c>
      <c r="AB23" s="104">
        <v>0.0909</v>
      </c>
      <c r="AC23" s="104">
        <v>0.0909</v>
      </c>
      <c r="AD23" s="104">
        <v>0.0909</v>
      </c>
      <c r="AE23" s="50"/>
      <c r="AF23" s="50"/>
      <c r="AG23" s="51"/>
      <c r="AH23" s="52"/>
      <c r="AI23" s="50"/>
      <c r="AJ23" s="50"/>
      <c r="AK23" s="50"/>
      <c r="AL23" s="50"/>
      <c r="AM23" s="50"/>
      <c r="AN23" s="50"/>
      <c r="AO23" s="50"/>
      <c r="AP23" s="41"/>
      <c r="AQ23" s="41"/>
      <c r="AR23" s="41"/>
      <c r="AS23" s="42"/>
      <c r="AU23" s="84">
        <v>6000000000</v>
      </c>
    </row>
    <row r="24" spans="2:47" ht="41.25">
      <c r="B24" s="22">
        <v>19</v>
      </c>
      <c r="C24" s="28" t="s">
        <v>17</v>
      </c>
      <c r="D24" s="43"/>
      <c r="E24" s="41"/>
      <c r="F24" s="41"/>
      <c r="G24" s="41"/>
      <c r="H24" s="41"/>
      <c r="I24" s="42"/>
      <c r="J24" s="43"/>
      <c r="K24" s="41"/>
      <c r="L24" s="41"/>
      <c r="M24" s="41"/>
      <c r="N24" s="50"/>
      <c r="O24" s="50"/>
      <c r="P24" s="50"/>
      <c r="Q24" s="50"/>
      <c r="R24" s="50"/>
      <c r="S24" s="50"/>
      <c r="T24" s="50"/>
      <c r="U24" s="78">
        <v>0.125</v>
      </c>
      <c r="V24" s="78">
        <v>0.125</v>
      </c>
      <c r="W24" s="78">
        <v>0.125</v>
      </c>
      <c r="X24" s="78">
        <v>0.125</v>
      </c>
      <c r="Y24" s="78">
        <v>0.125</v>
      </c>
      <c r="Z24" s="78">
        <v>0.125</v>
      </c>
      <c r="AA24" s="78">
        <v>0.125</v>
      </c>
      <c r="AB24" s="78">
        <v>0.125</v>
      </c>
      <c r="AC24" s="50"/>
      <c r="AD24" s="50"/>
      <c r="AE24" s="50"/>
      <c r="AF24" s="50"/>
      <c r="AG24" s="51"/>
      <c r="AH24" s="52"/>
      <c r="AI24" s="50"/>
      <c r="AJ24" s="50"/>
      <c r="AK24" s="50"/>
      <c r="AL24" s="50"/>
      <c r="AM24" s="50"/>
      <c r="AN24" s="50"/>
      <c r="AO24" s="50"/>
      <c r="AP24" s="41"/>
      <c r="AQ24" s="41"/>
      <c r="AR24" s="41"/>
      <c r="AS24" s="42"/>
      <c r="AU24" s="84">
        <v>14600000000</v>
      </c>
    </row>
    <row r="25" spans="2:47" ht="49.5">
      <c r="B25" s="22">
        <v>20</v>
      </c>
      <c r="C25" s="26" t="s">
        <v>18</v>
      </c>
      <c r="D25" s="43"/>
      <c r="E25" s="41"/>
      <c r="F25" s="41"/>
      <c r="G25" s="41"/>
      <c r="H25" s="41"/>
      <c r="I25" s="42"/>
      <c r="J25" s="43"/>
      <c r="K25" s="41"/>
      <c r="L25" s="41"/>
      <c r="M25" s="41"/>
      <c r="N25" s="50"/>
      <c r="O25" s="50"/>
      <c r="P25" s="50"/>
      <c r="Q25" s="50"/>
      <c r="R25" s="50"/>
      <c r="S25" s="50"/>
      <c r="T25" s="104">
        <v>0.0714</v>
      </c>
      <c r="U25" s="104">
        <v>0.0714</v>
      </c>
      <c r="V25" s="104">
        <v>0.0714</v>
      </c>
      <c r="W25" s="104">
        <v>0.0714</v>
      </c>
      <c r="X25" s="104">
        <v>0.0714</v>
      </c>
      <c r="Y25" s="104">
        <v>0.0714</v>
      </c>
      <c r="Z25" s="104">
        <v>0.0714</v>
      </c>
      <c r="AA25" s="104">
        <v>0.0714</v>
      </c>
      <c r="AB25" s="104">
        <v>0.0714</v>
      </c>
      <c r="AC25" s="104">
        <v>0.0714</v>
      </c>
      <c r="AD25" s="104">
        <v>0.0714</v>
      </c>
      <c r="AE25" s="104">
        <v>0.0714</v>
      </c>
      <c r="AF25" s="104">
        <v>0.0714</v>
      </c>
      <c r="AG25" s="104">
        <v>0.0714</v>
      </c>
      <c r="AH25" s="52"/>
      <c r="AI25" s="50"/>
      <c r="AJ25" s="50"/>
      <c r="AK25" s="50"/>
      <c r="AL25" s="50"/>
      <c r="AM25" s="50"/>
      <c r="AN25" s="50"/>
      <c r="AO25" s="50"/>
      <c r="AP25" s="41"/>
      <c r="AQ25" s="41"/>
      <c r="AR25" s="41"/>
      <c r="AS25" s="42"/>
      <c r="AU25" s="84">
        <v>15000000000</v>
      </c>
    </row>
    <row r="26" spans="2:47" ht="33">
      <c r="B26" s="22">
        <v>21</v>
      </c>
      <c r="C26" s="29" t="s">
        <v>21</v>
      </c>
      <c r="D26" s="43"/>
      <c r="E26" s="41"/>
      <c r="F26" s="41"/>
      <c r="G26" s="41"/>
      <c r="H26" s="41"/>
      <c r="I26" s="42"/>
      <c r="J26" s="43"/>
      <c r="K26" s="41"/>
      <c r="L26" s="41"/>
      <c r="M26" s="41"/>
      <c r="N26" s="50"/>
      <c r="O26" s="50"/>
      <c r="P26" s="50"/>
      <c r="Q26" s="50"/>
      <c r="R26" s="50"/>
      <c r="S26" s="50"/>
      <c r="T26" s="104">
        <v>0.0666</v>
      </c>
      <c r="U26" s="104">
        <v>0.0666</v>
      </c>
      <c r="V26" s="104">
        <v>0.0666</v>
      </c>
      <c r="W26" s="104">
        <v>0.0666</v>
      </c>
      <c r="X26" s="104">
        <v>0.0666</v>
      </c>
      <c r="Y26" s="104">
        <v>0.0666</v>
      </c>
      <c r="Z26" s="104">
        <v>0.0666</v>
      </c>
      <c r="AA26" s="104">
        <v>0.0666</v>
      </c>
      <c r="AB26" s="104">
        <v>0.0666</v>
      </c>
      <c r="AC26" s="104">
        <v>0.0666</v>
      </c>
      <c r="AD26" s="104">
        <v>0.0666</v>
      </c>
      <c r="AE26" s="104">
        <v>0.0666</v>
      </c>
      <c r="AF26" s="104">
        <v>0.0666</v>
      </c>
      <c r="AG26" s="104">
        <v>0.0666</v>
      </c>
      <c r="AH26" s="104">
        <v>0.0666</v>
      </c>
      <c r="AI26" s="50"/>
      <c r="AJ26" s="50"/>
      <c r="AK26" s="50"/>
      <c r="AL26" s="50"/>
      <c r="AM26" s="50"/>
      <c r="AN26" s="50"/>
      <c r="AO26" s="50"/>
      <c r="AP26" s="41"/>
      <c r="AQ26" s="41"/>
      <c r="AR26" s="41"/>
      <c r="AS26" s="42"/>
      <c r="AU26" s="84">
        <v>24837462291</v>
      </c>
    </row>
    <row r="27" spans="2:47" ht="33">
      <c r="B27" s="22">
        <v>22</v>
      </c>
      <c r="C27" s="129" t="s">
        <v>23</v>
      </c>
      <c r="D27" s="43"/>
      <c r="E27" s="41"/>
      <c r="F27" s="41"/>
      <c r="G27" s="41"/>
      <c r="H27" s="41"/>
      <c r="I27" s="42"/>
      <c r="J27" s="43"/>
      <c r="K27" s="41"/>
      <c r="L27" s="49"/>
      <c r="M27" s="41"/>
      <c r="N27" s="50"/>
      <c r="O27" s="50"/>
      <c r="P27" s="50"/>
      <c r="Q27" s="50"/>
      <c r="R27" s="50"/>
      <c r="S27" s="50"/>
      <c r="T27" s="50"/>
      <c r="U27" s="51"/>
      <c r="V27" s="52"/>
      <c r="W27" s="50"/>
      <c r="X27" s="50"/>
      <c r="Y27" s="50"/>
      <c r="Z27" s="50"/>
      <c r="AA27" s="50"/>
      <c r="AB27" s="50"/>
      <c r="AC27" s="50"/>
      <c r="AD27" s="50"/>
      <c r="AE27" s="50"/>
      <c r="AF27" s="50"/>
      <c r="AG27" s="51"/>
      <c r="AH27" s="52"/>
      <c r="AI27" s="50"/>
      <c r="AJ27" s="50"/>
      <c r="AK27" s="50"/>
      <c r="AL27" s="50"/>
      <c r="AM27" s="50"/>
      <c r="AN27" s="50"/>
      <c r="AO27" s="50"/>
      <c r="AP27" s="41"/>
      <c r="AQ27" s="41"/>
      <c r="AR27" s="41"/>
      <c r="AS27" s="42"/>
      <c r="AU27" s="85">
        <v>14995000000</v>
      </c>
    </row>
    <row r="28" spans="2:47" ht="24.75">
      <c r="B28" s="22">
        <v>23</v>
      </c>
      <c r="C28" s="29" t="s">
        <v>116</v>
      </c>
      <c r="D28" s="43"/>
      <c r="E28" s="41"/>
      <c r="F28" s="41"/>
      <c r="G28" s="41"/>
      <c r="H28" s="41"/>
      <c r="I28" s="42"/>
      <c r="J28" s="43"/>
      <c r="K28" s="41"/>
      <c r="L28" s="49"/>
      <c r="M28" s="41"/>
      <c r="N28" s="50"/>
      <c r="O28" s="99"/>
      <c r="P28" s="99"/>
      <c r="Q28" s="100"/>
      <c r="R28" s="78">
        <v>0.056</v>
      </c>
      <c r="S28" s="78">
        <v>0.056</v>
      </c>
      <c r="T28" s="78">
        <v>0.056</v>
      </c>
      <c r="U28" s="78">
        <v>0.056</v>
      </c>
      <c r="V28" s="78">
        <v>0.056</v>
      </c>
      <c r="W28" s="78">
        <v>0.056</v>
      </c>
      <c r="X28" s="78">
        <v>0.056</v>
      </c>
      <c r="Y28" s="78">
        <v>0.056</v>
      </c>
      <c r="Z28" s="78">
        <v>0.056</v>
      </c>
      <c r="AA28" s="78">
        <v>0.056</v>
      </c>
      <c r="AB28" s="78">
        <v>0.06</v>
      </c>
      <c r="AC28" s="78">
        <v>0.056</v>
      </c>
      <c r="AD28" s="78">
        <v>0.056</v>
      </c>
      <c r="AE28" s="78">
        <v>0.056</v>
      </c>
      <c r="AF28" s="78">
        <v>0.056</v>
      </c>
      <c r="AG28" s="78">
        <v>0.056</v>
      </c>
      <c r="AH28" s="78">
        <v>0.056</v>
      </c>
      <c r="AI28" s="78">
        <v>0.056</v>
      </c>
      <c r="AJ28" s="100"/>
      <c r="AK28" s="100"/>
      <c r="AL28" s="100"/>
      <c r="AM28" s="100"/>
      <c r="AN28" s="50"/>
      <c r="AO28" s="50"/>
      <c r="AP28" s="41"/>
      <c r="AQ28" s="41"/>
      <c r="AR28" s="41"/>
      <c r="AS28" s="42"/>
      <c r="AU28" s="85">
        <v>2062994249</v>
      </c>
    </row>
    <row r="29" spans="2:47" ht="24.75">
      <c r="B29" s="22">
        <v>24</v>
      </c>
      <c r="C29" s="29" t="s">
        <v>26</v>
      </c>
      <c r="D29" s="43"/>
      <c r="E29" s="41"/>
      <c r="F29" s="41"/>
      <c r="G29" s="41"/>
      <c r="H29" s="41"/>
      <c r="I29" s="42"/>
      <c r="J29" s="43"/>
      <c r="K29" s="41"/>
      <c r="L29" s="49"/>
      <c r="M29" s="41"/>
      <c r="N29" s="50"/>
      <c r="O29" s="100"/>
      <c r="P29" s="100"/>
      <c r="Q29" s="100"/>
      <c r="R29" s="78">
        <v>0.04</v>
      </c>
      <c r="S29" s="78">
        <v>0.04</v>
      </c>
      <c r="T29" s="78">
        <v>0.04</v>
      </c>
      <c r="U29" s="78">
        <v>0.04</v>
      </c>
      <c r="V29" s="78">
        <v>0.04</v>
      </c>
      <c r="W29" s="78">
        <v>0.04</v>
      </c>
      <c r="X29" s="78">
        <v>0.04</v>
      </c>
      <c r="Y29" s="78">
        <v>0.04</v>
      </c>
      <c r="Z29" s="78">
        <v>0.04</v>
      </c>
      <c r="AA29" s="78">
        <v>0.04</v>
      </c>
      <c r="AB29" s="78">
        <v>0.04</v>
      </c>
      <c r="AC29" s="78">
        <v>0.04</v>
      </c>
      <c r="AD29" s="78">
        <v>0.04</v>
      </c>
      <c r="AE29" s="78">
        <v>0.04</v>
      </c>
      <c r="AF29" s="78">
        <v>0.04</v>
      </c>
      <c r="AG29" s="78">
        <v>0.04</v>
      </c>
      <c r="AH29" s="78">
        <v>0.04</v>
      </c>
      <c r="AI29" s="78">
        <v>0.04</v>
      </c>
      <c r="AJ29" s="78">
        <v>0.04</v>
      </c>
      <c r="AK29" s="78">
        <v>0.04</v>
      </c>
      <c r="AL29" s="78">
        <v>0.04</v>
      </c>
      <c r="AM29" s="78">
        <v>0.04</v>
      </c>
      <c r="AN29" s="78">
        <v>0.04</v>
      </c>
      <c r="AO29" s="78">
        <v>0.04</v>
      </c>
      <c r="AP29" s="41"/>
      <c r="AQ29" s="41"/>
      <c r="AR29" s="41"/>
      <c r="AS29" s="42"/>
      <c r="AU29" s="85">
        <v>8894799838</v>
      </c>
    </row>
    <row r="30" spans="2:47" ht="57.75">
      <c r="B30" s="22">
        <v>25</v>
      </c>
      <c r="C30" s="29" t="s">
        <v>165</v>
      </c>
      <c r="D30" s="43"/>
      <c r="E30" s="41"/>
      <c r="F30" s="41"/>
      <c r="G30" s="41"/>
      <c r="H30" s="41"/>
      <c r="I30" s="42"/>
      <c r="J30" s="43"/>
      <c r="K30" s="41"/>
      <c r="L30" s="49"/>
      <c r="M30" s="41"/>
      <c r="N30" s="50"/>
      <c r="O30" s="50"/>
      <c r="P30" s="50"/>
      <c r="Q30" s="50"/>
      <c r="R30" s="50"/>
      <c r="S30" s="50"/>
      <c r="T30" s="50"/>
      <c r="U30" s="78">
        <v>0.1111</v>
      </c>
      <c r="V30" s="78">
        <v>0.1111</v>
      </c>
      <c r="W30" s="131">
        <v>0.1111</v>
      </c>
      <c r="X30" s="78">
        <v>0.1111</v>
      </c>
      <c r="Y30" s="78">
        <v>0.1111</v>
      </c>
      <c r="Z30" s="78">
        <v>0.1111</v>
      </c>
      <c r="AA30" s="78">
        <v>0.1111</v>
      </c>
      <c r="AB30" s="78">
        <v>0.1111</v>
      </c>
      <c r="AC30" s="78">
        <v>0.1111</v>
      </c>
      <c r="AD30" s="50"/>
      <c r="AE30" s="50"/>
      <c r="AF30" s="50"/>
      <c r="AG30" s="51"/>
      <c r="AH30" s="52"/>
      <c r="AI30" s="50"/>
      <c r="AJ30" s="50"/>
      <c r="AK30" s="50"/>
      <c r="AL30" s="50"/>
      <c r="AM30" s="50"/>
      <c r="AN30" s="50"/>
      <c r="AO30" s="50"/>
      <c r="AP30" s="41"/>
      <c r="AQ30" s="41"/>
      <c r="AR30" s="41"/>
      <c r="AS30" s="42"/>
      <c r="AU30" s="85">
        <v>10600321637</v>
      </c>
    </row>
    <row r="31" spans="2:47" ht="41.25">
      <c r="B31" s="22">
        <v>26</v>
      </c>
      <c r="C31" s="29" t="s">
        <v>31</v>
      </c>
      <c r="D31" s="43"/>
      <c r="E31" s="41"/>
      <c r="F31" s="41"/>
      <c r="G31" s="41"/>
      <c r="H31" s="41"/>
      <c r="I31" s="42"/>
      <c r="J31" s="43"/>
      <c r="K31" s="41"/>
      <c r="L31" s="49"/>
      <c r="M31" s="41"/>
      <c r="N31" s="50"/>
      <c r="O31" s="50"/>
      <c r="P31" s="50"/>
      <c r="Q31" s="50"/>
      <c r="R31" s="50"/>
      <c r="S31" s="50"/>
      <c r="T31" s="50"/>
      <c r="U31" s="51"/>
      <c r="V31" s="78">
        <v>0.0556</v>
      </c>
      <c r="W31" s="78">
        <v>0.0556</v>
      </c>
      <c r="X31" s="78">
        <v>0.0556</v>
      </c>
      <c r="Y31" s="78">
        <v>0.0556</v>
      </c>
      <c r="Z31" s="78">
        <v>0.0556</v>
      </c>
      <c r="AA31" s="78">
        <v>0.0556</v>
      </c>
      <c r="AB31" s="78">
        <v>0.0556</v>
      </c>
      <c r="AC31" s="78">
        <v>0.0556</v>
      </c>
      <c r="AD31" s="78">
        <v>0.0556</v>
      </c>
      <c r="AE31" s="78">
        <v>0.0556</v>
      </c>
      <c r="AF31" s="78">
        <v>0.0556</v>
      </c>
      <c r="AG31" s="78">
        <v>0.0556</v>
      </c>
      <c r="AH31" s="78">
        <v>0.0556</v>
      </c>
      <c r="AI31" s="78">
        <v>0.0556</v>
      </c>
      <c r="AJ31" s="78">
        <v>0.0556</v>
      </c>
      <c r="AK31" s="78">
        <v>0.0556</v>
      </c>
      <c r="AL31" s="78">
        <v>0.0556</v>
      </c>
      <c r="AM31" s="78">
        <v>0.0556</v>
      </c>
      <c r="AN31" s="50"/>
      <c r="AO31" s="50"/>
      <c r="AP31" s="41"/>
      <c r="AQ31" s="41"/>
      <c r="AR31" s="41"/>
      <c r="AS31" s="42"/>
      <c r="AU31" s="85">
        <v>9151420596</v>
      </c>
    </row>
    <row r="32" spans="2:47" ht="57.75">
      <c r="B32" s="22">
        <v>27</v>
      </c>
      <c r="C32" s="29" t="s">
        <v>33</v>
      </c>
      <c r="D32" s="43"/>
      <c r="E32" s="41"/>
      <c r="F32" s="41"/>
      <c r="G32" s="41"/>
      <c r="H32" s="41"/>
      <c r="I32" s="42"/>
      <c r="J32" s="43"/>
      <c r="K32" s="41"/>
      <c r="L32" s="49"/>
      <c r="M32" s="41"/>
      <c r="N32" s="50"/>
      <c r="O32" s="50"/>
      <c r="P32" s="50"/>
      <c r="Q32" s="50"/>
      <c r="R32" s="50"/>
      <c r="S32" s="50"/>
      <c r="T32" s="50"/>
      <c r="U32" s="51"/>
      <c r="V32" s="52"/>
      <c r="W32" s="50"/>
      <c r="X32" s="50"/>
      <c r="Y32" s="50"/>
      <c r="Z32" s="50"/>
      <c r="AA32" s="50"/>
      <c r="AB32" s="50"/>
      <c r="AC32" s="50"/>
      <c r="AD32" s="50"/>
      <c r="AE32" s="50"/>
      <c r="AF32" s="50"/>
      <c r="AG32" s="51"/>
      <c r="AH32" s="52"/>
      <c r="AI32" s="50"/>
      <c r="AJ32" s="50"/>
      <c r="AK32" s="50"/>
      <c r="AL32" s="50"/>
      <c r="AM32" s="50"/>
      <c r="AN32" s="50"/>
      <c r="AO32" s="50"/>
      <c r="AP32" s="41"/>
      <c r="AQ32" s="41"/>
      <c r="AR32" s="41"/>
      <c r="AS32" s="42"/>
      <c r="AU32" s="85">
        <v>9140825684</v>
      </c>
    </row>
    <row r="33" spans="2:47" ht="24.75">
      <c r="B33" s="22">
        <v>28</v>
      </c>
      <c r="C33" s="29" t="s">
        <v>35</v>
      </c>
      <c r="D33" s="43"/>
      <c r="E33" s="41"/>
      <c r="F33" s="41"/>
      <c r="G33" s="41"/>
      <c r="H33" s="41"/>
      <c r="I33" s="42"/>
      <c r="J33" s="43"/>
      <c r="K33" s="41"/>
      <c r="L33" s="49"/>
      <c r="M33" s="41"/>
      <c r="N33" s="50"/>
      <c r="O33" s="50"/>
      <c r="P33" s="50"/>
      <c r="Q33" s="50"/>
      <c r="R33" s="50"/>
      <c r="S33" s="50"/>
      <c r="T33" s="50"/>
      <c r="U33" s="51"/>
      <c r="V33" s="52"/>
      <c r="W33" s="50"/>
      <c r="X33" s="50"/>
      <c r="Y33" s="50"/>
      <c r="Z33" s="50"/>
      <c r="AA33" s="50"/>
      <c r="AB33" s="50"/>
      <c r="AC33" s="50"/>
      <c r="AD33" s="50"/>
      <c r="AE33" s="50"/>
      <c r="AF33" s="50"/>
      <c r="AG33" s="51"/>
      <c r="AH33" s="52"/>
      <c r="AI33" s="50"/>
      <c r="AJ33" s="50"/>
      <c r="AK33" s="50"/>
      <c r="AL33" s="50"/>
      <c r="AM33" s="50"/>
      <c r="AN33" s="50"/>
      <c r="AO33" s="50"/>
      <c r="AP33" s="41"/>
      <c r="AQ33" s="41"/>
      <c r="AR33" s="41"/>
      <c r="AS33" s="42"/>
      <c r="AU33" s="85">
        <v>4248415145</v>
      </c>
    </row>
    <row r="34" spans="2:47" ht="41.25">
      <c r="B34" s="22">
        <v>29</v>
      </c>
      <c r="C34" s="29" t="s">
        <v>37</v>
      </c>
      <c r="D34" s="43"/>
      <c r="E34" s="41"/>
      <c r="F34" s="41"/>
      <c r="G34" s="41"/>
      <c r="H34" s="41"/>
      <c r="I34" s="42"/>
      <c r="J34" s="43"/>
      <c r="K34" s="41"/>
      <c r="L34" s="49"/>
      <c r="M34" s="41"/>
      <c r="N34" s="50"/>
      <c r="O34" s="50"/>
      <c r="P34" s="50"/>
      <c r="Q34" s="50"/>
      <c r="R34" s="50"/>
      <c r="S34" s="50"/>
      <c r="T34" s="50"/>
      <c r="U34" s="51"/>
      <c r="V34" s="52"/>
      <c r="W34" s="50"/>
      <c r="X34" s="50"/>
      <c r="Y34" s="50"/>
      <c r="Z34" s="50"/>
      <c r="AA34" s="50"/>
      <c r="AB34" s="50"/>
      <c r="AC34" s="50"/>
      <c r="AD34" s="50"/>
      <c r="AE34" s="50"/>
      <c r="AF34" s="50"/>
      <c r="AG34" s="51"/>
      <c r="AH34" s="52"/>
      <c r="AI34" s="50"/>
      <c r="AJ34" s="50"/>
      <c r="AK34" s="50"/>
      <c r="AL34" s="50"/>
      <c r="AM34" s="50"/>
      <c r="AN34" s="50"/>
      <c r="AO34" s="50"/>
      <c r="AP34" s="41"/>
      <c r="AQ34" s="41"/>
      <c r="AR34" s="41"/>
      <c r="AS34" s="42"/>
      <c r="AU34" s="85">
        <v>14891166570</v>
      </c>
    </row>
    <row r="35" spans="2:47" ht="49.5">
      <c r="B35" s="22">
        <v>30</v>
      </c>
      <c r="C35" s="29" t="s">
        <v>40</v>
      </c>
      <c r="D35" s="43"/>
      <c r="E35" s="41"/>
      <c r="F35" s="41"/>
      <c r="G35" s="41"/>
      <c r="H35" s="41"/>
      <c r="I35" s="42"/>
      <c r="J35" s="43"/>
      <c r="K35" s="41"/>
      <c r="L35" s="49"/>
      <c r="M35" s="41"/>
      <c r="N35" s="50"/>
      <c r="O35" s="50"/>
      <c r="P35" s="50"/>
      <c r="Q35" s="50"/>
      <c r="R35" s="50"/>
      <c r="S35" s="50"/>
      <c r="T35" s="50"/>
      <c r="U35" s="51"/>
      <c r="V35" s="52"/>
      <c r="W35" s="50"/>
      <c r="X35" s="50"/>
      <c r="Y35" s="50"/>
      <c r="Z35" s="50"/>
      <c r="AA35" s="50"/>
      <c r="AB35" s="50"/>
      <c r="AC35" s="50"/>
      <c r="AD35" s="50"/>
      <c r="AE35" s="50"/>
      <c r="AF35" s="50"/>
      <c r="AG35" s="51"/>
      <c r="AH35" s="52"/>
      <c r="AI35" s="50"/>
      <c r="AJ35" s="50"/>
      <c r="AK35" s="50"/>
      <c r="AL35" s="50"/>
      <c r="AM35" s="50"/>
      <c r="AN35" s="50"/>
      <c r="AO35" s="50"/>
      <c r="AP35" s="41"/>
      <c r="AQ35" s="41"/>
      <c r="AR35" s="41"/>
      <c r="AS35" s="42"/>
      <c r="AU35" s="85">
        <v>21878760135</v>
      </c>
    </row>
    <row r="36" spans="2:47" ht="33">
      <c r="B36" s="22">
        <v>31</v>
      </c>
      <c r="C36" s="29" t="s">
        <v>95</v>
      </c>
      <c r="D36" s="43"/>
      <c r="E36" s="41"/>
      <c r="F36" s="41"/>
      <c r="G36" s="41"/>
      <c r="H36" s="41"/>
      <c r="I36" s="42"/>
      <c r="J36" s="43"/>
      <c r="K36" s="41"/>
      <c r="L36" s="49"/>
      <c r="M36" s="41"/>
      <c r="N36" s="50"/>
      <c r="O36" s="50"/>
      <c r="P36" s="50"/>
      <c r="Q36" s="50"/>
      <c r="R36" s="50"/>
      <c r="S36" s="50"/>
      <c r="T36" s="50"/>
      <c r="U36" s="78">
        <v>0.125</v>
      </c>
      <c r="V36" s="78">
        <v>0.125</v>
      </c>
      <c r="W36" s="78">
        <v>0.125</v>
      </c>
      <c r="X36" s="78">
        <v>0.125</v>
      </c>
      <c r="Y36" s="78">
        <v>0.125</v>
      </c>
      <c r="Z36" s="78">
        <v>0.125</v>
      </c>
      <c r="AA36" s="78">
        <v>0.125</v>
      </c>
      <c r="AB36" s="78">
        <v>0.125</v>
      </c>
      <c r="AC36" s="50"/>
      <c r="AD36" s="50"/>
      <c r="AE36" s="50"/>
      <c r="AF36" s="50"/>
      <c r="AG36" s="51"/>
      <c r="AH36" s="52"/>
      <c r="AI36" s="50"/>
      <c r="AJ36" s="50"/>
      <c r="AK36" s="50"/>
      <c r="AL36" s="50"/>
      <c r="AM36" s="50"/>
      <c r="AN36" s="50"/>
      <c r="AO36" s="50"/>
      <c r="AP36" s="41"/>
      <c r="AQ36" s="41"/>
      <c r="AR36" s="41"/>
      <c r="AS36" s="42"/>
      <c r="AU36" s="85">
        <v>13700000000</v>
      </c>
    </row>
    <row r="37" spans="1:47" ht="33">
      <c r="A37" s="88"/>
      <c r="B37" s="22">
        <v>32</v>
      </c>
      <c r="C37" s="30" t="s">
        <v>96</v>
      </c>
      <c r="D37" s="43"/>
      <c r="E37" s="41"/>
      <c r="F37" s="41"/>
      <c r="G37" s="41"/>
      <c r="H37" s="41"/>
      <c r="I37" s="42"/>
      <c r="J37" s="43"/>
      <c r="K37" s="41"/>
      <c r="L37" s="49"/>
      <c r="M37" s="41"/>
      <c r="N37" s="50"/>
      <c r="O37" s="50"/>
      <c r="P37" s="50"/>
      <c r="Q37" s="50"/>
      <c r="R37" s="50"/>
      <c r="S37" s="50"/>
      <c r="T37" s="50"/>
      <c r="U37" s="51"/>
      <c r="V37" s="52"/>
      <c r="W37" s="50"/>
      <c r="X37" s="50"/>
      <c r="Y37" s="50"/>
      <c r="Z37" s="50"/>
      <c r="AA37" s="50"/>
      <c r="AB37" s="50"/>
      <c r="AC37" s="50"/>
      <c r="AD37" s="50"/>
      <c r="AE37" s="50"/>
      <c r="AF37" s="50"/>
      <c r="AG37" s="51"/>
      <c r="AH37" s="52"/>
      <c r="AI37" s="50"/>
      <c r="AJ37" s="50"/>
      <c r="AK37" s="50"/>
      <c r="AL37" s="50"/>
      <c r="AM37" s="50"/>
      <c r="AN37" s="50"/>
      <c r="AO37" s="50"/>
      <c r="AP37" s="41"/>
      <c r="AQ37" s="41"/>
      <c r="AR37" s="41"/>
      <c r="AS37" s="42"/>
      <c r="AU37" s="84">
        <v>4999069603</v>
      </c>
    </row>
    <row r="38" spans="2:47" ht="33">
      <c r="B38" s="22">
        <v>33</v>
      </c>
      <c r="C38" s="130" t="s">
        <v>166</v>
      </c>
      <c r="D38" s="43"/>
      <c r="E38" s="41"/>
      <c r="F38" s="41"/>
      <c r="G38" s="41"/>
      <c r="H38" s="41"/>
      <c r="I38" s="42"/>
      <c r="J38" s="43"/>
      <c r="K38" s="41"/>
      <c r="L38" s="49"/>
      <c r="M38" s="41"/>
      <c r="N38" s="50"/>
      <c r="O38" s="50"/>
      <c r="P38" s="50"/>
      <c r="Q38" s="50"/>
      <c r="R38" s="50"/>
      <c r="S38" s="50"/>
      <c r="T38" s="50"/>
      <c r="U38" s="51"/>
      <c r="V38" s="52"/>
      <c r="W38" s="50"/>
      <c r="X38" s="50"/>
      <c r="Y38" s="50"/>
      <c r="Z38" s="50"/>
      <c r="AA38" s="50"/>
      <c r="AB38" s="50"/>
      <c r="AC38" s="50"/>
      <c r="AD38" s="50"/>
      <c r="AE38" s="50"/>
      <c r="AF38" s="50"/>
      <c r="AG38" s="51"/>
      <c r="AH38" s="52"/>
      <c r="AI38" s="50"/>
      <c r="AJ38" s="50"/>
      <c r="AK38" s="50"/>
      <c r="AL38" s="50"/>
      <c r="AM38" s="50"/>
      <c r="AN38" s="50"/>
      <c r="AO38" s="50"/>
      <c r="AP38" s="41"/>
      <c r="AQ38" s="41"/>
      <c r="AR38" s="41"/>
      <c r="AS38" s="42"/>
      <c r="AU38" s="84">
        <v>7998645200</v>
      </c>
    </row>
    <row r="39" spans="2:47" ht="74.25">
      <c r="B39" s="22">
        <v>34</v>
      </c>
      <c r="C39" s="30" t="s">
        <v>167</v>
      </c>
      <c r="D39" s="43"/>
      <c r="E39" s="41"/>
      <c r="F39" s="41"/>
      <c r="G39" s="41"/>
      <c r="H39" s="41"/>
      <c r="I39" s="42"/>
      <c r="J39" s="43"/>
      <c r="K39" s="41"/>
      <c r="L39" s="49"/>
      <c r="M39" s="49"/>
      <c r="N39" s="50"/>
      <c r="O39" s="50"/>
      <c r="P39" s="50"/>
      <c r="Q39" s="50"/>
      <c r="R39" s="50"/>
      <c r="S39" s="50"/>
      <c r="T39" s="50"/>
      <c r="U39" s="51"/>
      <c r="V39" s="52"/>
      <c r="W39" s="50"/>
      <c r="X39" s="50"/>
      <c r="Y39" s="50"/>
      <c r="Z39" s="50"/>
      <c r="AA39" s="50"/>
      <c r="AB39" s="50"/>
      <c r="AC39" s="50"/>
      <c r="AD39" s="50"/>
      <c r="AE39" s="50"/>
      <c r="AF39" s="50"/>
      <c r="AG39" s="51"/>
      <c r="AH39" s="52"/>
      <c r="AI39" s="50"/>
      <c r="AJ39" s="50"/>
      <c r="AK39" s="50"/>
      <c r="AL39" s="50"/>
      <c r="AM39" s="50"/>
      <c r="AN39" s="50"/>
      <c r="AO39" s="50"/>
      <c r="AP39" s="41"/>
      <c r="AQ39" s="41"/>
      <c r="AR39" s="41"/>
      <c r="AS39" s="42"/>
      <c r="AU39" s="84">
        <v>19997500000</v>
      </c>
    </row>
    <row r="40" spans="2:47" ht="33">
      <c r="B40" s="22">
        <v>35</v>
      </c>
      <c r="C40" s="130" t="s">
        <v>97</v>
      </c>
      <c r="D40" s="43"/>
      <c r="E40" s="41"/>
      <c r="F40" s="41"/>
      <c r="G40" s="41"/>
      <c r="H40" s="41"/>
      <c r="I40" s="42"/>
      <c r="J40" s="43"/>
      <c r="K40" s="41"/>
      <c r="L40" s="49"/>
      <c r="M40" s="49"/>
      <c r="N40" s="50"/>
      <c r="O40" s="50"/>
      <c r="P40" s="50"/>
      <c r="Q40" s="50"/>
      <c r="R40" s="50"/>
      <c r="S40" s="50"/>
      <c r="T40" s="50"/>
      <c r="U40" s="51"/>
      <c r="V40" s="52"/>
      <c r="W40" s="50"/>
      <c r="X40" s="50"/>
      <c r="Y40" s="50"/>
      <c r="Z40" s="50"/>
      <c r="AA40" s="50"/>
      <c r="AB40" s="50"/>
      <c r="AC40" s="50"/>
      <c r="AD40" s="50"/>
      <c r="AE40" s="50"/>
      <c r="AF40" s="50"/>
      <c r="AG40" s="51"/>
      <c r="AH40" s="52"/>
      <c r="AI40" s="50"/>
      <c r="AJ40" s="50"/>
      <c r="AK40" s="50"/>
      <c r="AL40" s="50"/>
      <c r="AM40" s="50"/>
      <c r="AN40" s="50"/>
      <c r="AO40" s="50"/>
      <c r="AP40" s="41"/>
      <c r="AQ40" s="41"/>
      <c r="AR40" s="41"/>
      <c r="AS40" s="42"/>
      <c r="AU40" s="84">
        <v>5000000000</v>
      </c>
    </row>
    <row r="41" spans="2:47" ht="41.25">
      <c r="B41" s="22">
        <v>36</v>
      </c>
      <c r="C41" s="30" t="s">
        <v>98</v>
      </c>
      <c r="D41" s="43"/>
      <c r="E41" s="41"/>
      <c r="F41" s="41"/>
      <c r="G41" s="41"/>
      <c r="H41" s="41"/>
      <c r="I41" s="42"/>
      <c r="J41" s="43"/>
      <c r="K41" s="41"/>
      <c r="L41" s="49"/>
      <c r="M41" s="49"/>
      <c r="N41" s="50"/>
      <c r="O41" s="50"/>
      <c r="P41" s="50"/>
      <c r="Q41" s="50"/>
      <c r="R41" s="50"/>
      <c r="S41" s="50"/>
      <c r="T41" s="104">
        <v>0.0476</v>
      </c>
      <c r="U41" s="104">
        <v>0.0476</v>
      </c>
      <c r="V41" s="104">
        <v>0.0476</v>
      </c>
      <c r="W41" s="104">
        <v>0.0476</v>
      </c>
      <c r="X41" s="104">
        <v>0.0476</v>
      </c>
      <c r="Y41" s="104">
        <v>0.0476</v>
      </c>
      <c r="Z41" s="104">
        <v>0.0476</v>
      </c>
      <c r="AA41" s="104">
        <v>0.0476</v>
      </c>
      <c r="AB41" s="104">
        <v>0.0476</v>
      </c>
      <c r="AC41" s="104">
        <v>0.0476</v>
      </c>
      <c r="AD41" s="104">
        <v>0.0476</v>
      </c>
      <c r="AE41" s="104">
        <v>0.0476</v>
      </c>
      <c r="AF41" s="104">
        <v>0.0476</v>
      </c>
      <c r="AG41" s="104">
        <v>0.0476</v>
      </c>
      <c r="AH41" s="104">
        <v>0.0476</v>
      </c>
      <c r="AI41" s="104">
        <v>0.0476</v>
      </c>
      <c r="AJ41" s="104">
        <v>0.0476</v>
      </c>
      <c r="AK41" s="104">
        <v>0.0476</v>
      </c>
      <c r="AL41" s="104">
        <v>0.0476</v>
      </c>
      <c r="AM41" s="104">
        <v>0.0476</v>
      </c>
      <c r="AN41" s="104">
        <v>0.0476</v>
      </c>
      <c r="AO41" s="50"/>
      <c r="AP41" s="41"/>
      <c r="AQ41" s="41"/>
      <c r="AR41" s="41"/>
      <c r="AS41" s="42"/>
      <c r="AU41" s="84">
        <v>27538446522</v>
      </c>
    </row>
    <row r="42" spans="2:47" ht="41.25">
      <c r="B42" s="22">
        <v>37</v>
      </c>
      <c r="C42" s="30" t="s">
        <v>168</v>
      </c>
      <c r="D42" s="43"/>
      <c r="E42" s="41"/>
      <c r="F42" s="41"/>
      <c r="G42" s="41"/>
      <c r="H42" s="41"/>
      <c r="I42" s="42"/>
      <c r="J42" s="43"/>
      <c r="K42" s="41"/>
      <c r="L42" s="49"/>
      <c r="M42" s="49"/>
      <c r="N42" s="50"/>
      <c r="O42" s="50"/>
      <c r="P42" s="50"/>
      <c r="Q42" s="50"/>
      <c r="R42" s="50"/>
      <c r="S42" s="50"/>
      <c r="T42" s="50"/>
      <c r="U42" s="51"/>
      <c r="V42" s="52"/>
      <c r="W42" s="50"/>
      <c r="X42" s="50"/>
      <c r="Y42" s="50"/>
      <c r="Z42" s="50"/>
      <c r="AA42" s="50"/>
      <c r="AB42" s="50"/>
      <c r="AC42" s="50"/>
      <c r="AD42" s="50"/>
      <c r="AE42" s="50"/>
      <c r="AF42" s="50"/>
      <c r="AG42" s="51"/>
      <c r="AH42" s="52"/>
      <c r="AI42" s="50"/>
      <c r="AJ42" s="50"/>
      <c r="AK42" s="50"/>
      <c r="AL42" s="50"/>
      <c r="AM42" s="50"/>
      <c r="AN42" s="50"/>
      <c r="AO42" s="50"/>
      <c r="AP42" s="41"/>
      <c r="AQ42" s="41"/>
      <c r="AR42" s="41"/>
      <c r="AS42" s="42"/>
      <c r="AU42" s="84">
        <v>8874564681</v>
      </c>
    </row>
    <row r="43" spans="2:47" ht="57.75">
      <c r="B43" s="22">
        <v>38</v>
      </c>
      <c r="C43" s="30" t="s">
        <v>92</v>
      </c>
      <c r="D43" s="43"/>
      <c r="E43" s="41"/>
      <c r="F43" s="41"/>
      <c r="G43" s="41"/>
      <c r="H43" s="41"/>
      <c r="I43" s="42"/>
      <c r="J43" s="43"/>
      <c r="K43" s="41"/>
      <c r="L43" s="49"/>
      <c r="M43" s="49"/>
      <c r="N43" s="50"/>
      <c r="O43" s="50"/>
      <c r="P43" s="50"/>
      <c r="Q43" s="50"/>
      <c r="R43" s="50"/>
      <c r="S43" s="50"/>
      <c r="T43" s="50"/>
      <c r="U43" s="51"/>
      <c r="V43" s="78">
        <v>0.08333333333333333</v>
      </c>
      <c r="W43" s="78">
        <v>0.08333333333333333</v>
      </c>
      <c r="X43" s="78">
        <v>0.08333333333333333</v>
      </c>
      <c r="Y43" s="78">
        <v>0.08333333333333333</v>
      </c>
      <c r="Z43" s="78">
        <v>0.08333333333333333</v>
      </c>
      <c r="AA43" s="78">
        <v>0.08333333333333333</v>
      </c>
      <c r="AB43" s="78">
        <v>0.08333333333333333</v>
      </c>
      <c r="AC43" s="78">
        <v>0.08333333333333333</v>
      </c>
      <c r="AD43" s="78">
        <v>0.08333333333333333</v>
      </c>
      <c r="AE43" s="78">
        <v>0.08333333333333333</v>
      </c>
      <c r="AF43" s="78">
        <v>0.08333333333333333</v>
      </c>
      <c r="AG43" s="78">
        <v>0.08333333333333333</v>
      </c>
      <c r="AH43" s="52"/>
      <c r="AI43" s="50"/>
      <c r="AJ43" s="50"/>
      <c r="AK43" s="50"/>
      <c r="AL43" s="50"/>
      <c r="AM43" s="50"/>
      <c r="AN43" s="50"/>
      <c r="AO43" s="50"/>
      <c r="AP43" s="41"/>
      <c r="AQ43" s="41"/>
      <c r="AR43" s="41"/>
      <c r="AS43" s="42"/>
      <c r="AU43" s="84">
        <v>13390509293</v>
      </c>
    </row>
    <row r="44" spans="2:47" ht="49.5">
      <c r="B44" s="22">
        <v>39</v>
      </c>
      <c r="C44" s="30" t="s">
        <v>169</v>
      </c>
      <c r="D44" s="43"/>
      <c r="E44" s="41"/>
      <c r="F44" s="41"/>
      <c r="G44" s="41"/>
      <c r="H44" s="41"/>
      <c r="I44" s="42"/>
      <c r="J44" s="43"/>
      <c r="K44" s="41"/>
      <c r="L44" s="49"/>
      <c r="M44" s="49"/>
      <c r="N44" s="50"/>
      <c r="O44" s="50"/>
      <c r="P44" s="50"/>
      <c r="Q44" s="50"/>
      <c r="R44" s="50"/>
      <c r="S44" s="50"/>
      <c r="T44" s="50"/>
      <c r="U44" s="51"/>
      <c r="V44" s="52"/>
      <c r="W44" s="50"/>
      <c r="X44" s="50"/>
      <c r="Y44" s="50"/>
      <c r="Z44" s="50"/>
      <c r="AA44" s="50"/>
      <c r="AB44" s="50"/>
      <c r="AC44" s="50"/>
      <c r="AD44" s="50"/>
      <c r="AE44" s="50"/>
      <c r="AF44" s="50"/>
      <c r="AG44" s="51"/>
      <c r="AH44" s="52"/>
      <c r="AI44" s="50"/>
      <c r="AJ44" s="50"/>
      <c r="AK44" s="50"/>
      <c r="AL44" s="50"/>
      <c r="AM44" s="50"/>
      <c r="AN44" s="50"/>
      <c r="AO44" s="50"/>
      <c r="AP44" s="41"/>
      <c r="AQ44" s="41"/>
      <c r="AR44" s="41"/>
      <c r="AS44" s="42"/>
      <c r="AU44" s="84">
        <v>28303286525</v>
      </c>
    </row>
    <row r="45" spans="2:47" ht="57.75">
      <c r="B45" s="22">
        <v>40</v>
      </c>
      <c r="C45" s="30" t="s">
        <v>170</v>
      </c>
      <c r="D45" s="43"/>
      <c r="E45" s="41"/>
      <c r="F45" s="41"/>
      <c r="G45" s="41"/>
      <c r="H45" s="41"/>
      <c r="I45" s="42"/>
      <c r="J45" s="43"/>
      <c r="K45" s="41"/>
      <c r="L45" s="49"/>
      <c r="M45" s="49"/>
      <c r="N45" s="50"/>
      <c r="O45" s="50"/>
      <c r="P45" s="50"/>
      <c r="Q45" s="50"/>
      <c r="R45" s="50"/>
      <c r="S45" s="50"/>
      <c r="T45" s="50"/>
      <c r="U45" s="51"/>
      <c r="V45" s="52"/>
      <c r="W45" s="50"/>
      <c r="X45" s="50"/>
      <c r="Y45" s="50"/>
      <c r="Z45" s="50"/>
      <c r="AA45" s="50"/>
      <c r="AB45" s="50"/>
      <c r="AC45" s="50"/>
      <c r="AD45" s="50"/>
      <c r="AE45" s="50"/>
      <c r="AF45" s="50"/>
      <c r="AG45" s="51"/>
      <c r="AH45" s="52"/>
      <c r="AI45" s="50"/>
      <c r="AJ45" s="50"/>
      <c r="AK45" s="50"/>
      <c r="AL45" s="50"/>
      <c r="AM45" s="50"/>
      <c r="AN45" s="50"/>
      <c r="AO45" s="50"/>
      <c r="AP45" s="41"/>
      <c r="AQ45" s="41"/>
      <c r="AR45" s="41"/>
      <c r="AS45" s="42"/>
      <c r="AU45" s="84">
        <v>16639891366</v>
      </c>
    </row>
    <row r="46" spans="2:47" ht="49.5">
      <c r="B46" s="22">
        <v>41</v>
      </c>
      <c r="C46" s="30" t="s">
        <v>58</v>
      </c>
      <c r="D46" s="43"/>
      <c r="E46" s="41"/>
      <c r="F46" s="41"/>
      <c r="G46" s="41"/>
      <c r="H46" s="41"/>
      <c r="I46" s="42"/>
      <c r="J46" s="43"/>
      <c r="K46" s="41"/>
      <c r="L46" s="49"/>
      <c r="M46" s="49"/>
      <c r="N46" s="50"/>
      <c r="O46" s="50"/>
      <c r="P46" s="50"/>
      <c r="Q46" s="50"/>
      <c r="R46" s="50"/>
      <c r="T46" s="104">
        <v>0.0476</v>
      </c>
      <c r="U46" s="104">
        <v>0.0476</v>
      </c>
      <c r="V46" s="104">
        <v>0.0476</v>
      </c>
      <c r="W46" s="104">
        <v>0.0476</v>
      </c>
      <c r="X46" s="104">
        <v>0.0476</v>
      </c>
      <c r="Y46" s="104">
        <v>0.0476</v>
      </c>
      <c r="Z46" s="104">
        <v>0.0476</v>
      </c>
      <c r="AA46" s="104">
        <v>0.0476</v>
      </c>
      <c r="AB46" s="104">
        <v>0.0476</v>
      </c>
      <c r="AC46" s="104">
        <v>0.0476</v>
      </c>
      <c r="AD46" s="104">
        <v>0.0476</v>
      </c>
      <c r="AE46" s="104">
        <v>0.0476</v>
      </c>
      <c r="AF46" s="104">
        <v>0.0476</v>
      </c>
      <c r="AG46" s="104">
        <v>0.0476</v>
      </c>
      <c r="AH46" s="104">
        <v>0.0476</v>
      </c>
      <c r="AI46" s="104">
        <v>0.0476</v>
      </c>
      <c r="AJ46" s="104">
        <v>0.0476</v>
      </c>
      <c r="AK46" s="104">
        <v>0.0476</v>
      </c>
      <c r="AL46" s="104">
        <v>0.0476</v>
      </c>
      <c r="AM46" s="104">
        <v>0.0476</v>
      </c>
      <c r="AN46" s="104">
        <v>0.0476</v>
      </c>
      <c r="AO46" s="50"/>
      <c r="AP46" s="41"/>
      <c r="AQ46" s="41"/>
      <c r="AR46" s="41"/>
      <c r="AS46" s="42"/>
      <c r="AU46" s="84">
        <v>30000000000</v>
      </c>
    </row>
    <row r="47" spans="2:47" ht="49.5">
      <c r="B47" s="22">
        <v>42</v>
      </c>
      <c r="C47" s="30" t="s">
        <v>99</v>
      </c>
      <c r="D47" s="43"/>
      <c r="E47" s="41"/>
      <c r="F47" s="41"/>
      <c r="G47" s="41"/>
      <c r="H47" s="41"/>
      <c r="I47" s="42"/>
      <c r="J47" s="43"/>
      <c r="K47" s="41"/>
      <c r="L47" s="49"/>
      <c r="M47" s="49"/>
      <c r="N47" s="50"/>
      <c r="O47" s="50"/>
      <c r="P47" s="50"/>
      <c r="Q47" s="50"/>
      <c r="R47" s="50"/>
      <c r="S47" s="50"/>
      <c r="T47" s="50"/>
      <c r="U47" s="50"/>
      <c r="V47" s="50"/>
      <c r="W47" s="50"/>
      <c r="X47" s="50"/>
      <c r="Y47" s="50"/>
      <c r="Z47" s="50"/>
      <c r="AA47" s="50"/>
      <c r="AB47" s="50"/>
      <c r="AC47" s="50"/>
      <c r="AD47" s="50"/>
      <c r="AE47" s="50"/>
      <c r="AF47" s="50"/>
      <c r="AG47" s="51"/>
      <c r="AH47" s="52"/>
      <c r="AI47" s="50"/>
      <c r="AJ47" s="50"/>
      <c r="AK47" s="50"/>
      <c r="AL47" s="50"/>
      <c r="AM47" s="50"/>
      <c r="AN47" s="50"/>
      <c r="AO47" s="50"/>
      <c r="AP47" s="41"/>
      <c r="AQ47" s="41"/>
      <c r="AR47" s="41"/>
      <c r="AS47" s="42"/>
      <c r="AU47" s="84">
        <v>12163959491</v>
      </c>
    </row>
    <row r="48" spans="2:47" ht="49.5">
      <c r="B48" s="22">
        <v>43</v>
      </c>
      <c r="C48" s="30" t="s">
        <v>171</v>
      </c>
      <c r="D48" s="43"/>
      <c r="E48" s="41"/>
      <c r="F48" s="41"/>
      <c r="G48" s="41"/>
      <c r="H48" s="41"/>
      <c r="I48" s="42"/>
      <c r="J48" s="43"/>
      <c r="K48" s="41"/>
      <c r="L48" s="49"/>
      <c r="M48" s="49"/>
      <c r="N48" s="50"/>
      <c r="O48" s="50"/>
      <c r="P48" s="50"/>
      <c r="Q48" s="50"/>
      <c r="R48" s="50"/>
      <c r="S48" s="50"/>
      <c r="T48" s="50"/>
      <c r="U48" s="104">
        <v>0.125</v>
      </c>
      <c r="V48" s="104">
        <v>0.125</v>
      </c>
      <c r="W48" s="104">
        <v>0.125</v>
      </c>
      <c r="X48" s="104">
        <v>0.125</v>
      </c>
      <c r="Y48" s="104">
        <v>0.125</v>
      </c>
      <c r="Z48" s="104">
        <v>0.125</v>
      </c>
      <c r="AA48" s="104">
        <v>0.125</v>
      </c>
      <c r="AB48" s="104">
        <v>0.125</v>
      </c>
      <c r="AC48" s="50"/>
      <c r="AD48" s="50"/>
      <c r="AE48" s="50"/>
      <c r="AF48" s="50"/>
      <c r="AG48" s="51"/>
      <c r="AH48" s="52"/>
      <c r="AI48" s="50"/>
      <c r="AJ48" s="50"/>
      <c r="AK48" s="50"/>
      <c r="AL48" s="50"/>
      <c r="AM48" s="50"/>
      <c r="AN48" s="50"/>
      <c r="AO48" s="50"/>
      <c r="AP48" s="41"/>
      <c r="AQ48" s="41"/>
      <c r="AR48" s="41"/>
      <c r="AS48" s="42"/>
      <c r="AU48" s="84">
        <v>10761484612</v>
      </c>
    </row>
    <row r="49" spans="2:47" ht="24.75">
      <c r="B49" s="22">
        <v>44</v>
      </c>
      <c r="C49" s="30" t="s">
        <v>100</v>
      </c>
      <c r="D49" s="43"/>
      <c r="E49" s="41"/>
      <c r="F49" s="41"/>
      <c r="G49" s="41"/>
      <c r="H49" s="41"/>
      <c r="I49" s="42"/>
      <c r="J49" s="43"/>
      <c r="K49" s="41"/>
      <c r="L49" s="49"/>
      <c r="M49" s="49"/>
      <c r="N49" s="50"/>
      <c r="O49" s="50"/>
      <c r="P49" s="50"/>
      <c r="Q49" s="50"/>
      <c r="R49" s="50"/>
      <c r="S49" s="50"/>
      <c r="T49" s="50"/>
      <c r="U49" s="51"/>
      <c r="V49" s="52"/>
      <c r="W49" s="50"/>
      <c r="X49" s="50"/>
      <c r="Y49" s="50"/>
      <c r="Z49" s="50"/>
      <c r="AA49" s="50"/>
      <c r="AB49" s="50"/>
      <c r="AC49" s="50"/>
      <c r="AD49" s="50"/>
      <c r="AE49" s="50"/>
      <c r="AF49" s="50"/>
      <c r="AG49" s="51"/>
      <c r="AH49" s="52"/>
      <c r="AI49" s="50"/>
      <c r="AJ49" s="50"/>
      <c r="AK49" s="50"/>
      <c r="AL49" s="50"/>
      <c r="AM49" s="50"/>
      <c r="AN49" s="50"/>
      <c r="AO49" s="50"/>
      <c r="AP49" s="41"/>
      <c r="AQ49" s="41"/>
      <c r="AR49" s="41"/>
      <c r="AS49" s="51"/>
      <c r="AU49" s="84">
        <v>11980028840</v>
      </c>
    </row>
    <row r="50" spans="2:48" ht="49.5">
      <c r="B50" s="22">
        <v>45</v>
      </c>
      <c r="C50" s="30" t="s">
        <v>118</v>
      </c>
      <c r="D50" s="43"/>
      <c r="E50" s="41"/>
      <c r="F50" s="41"/>
      <c r="G50" s="41"/>
      <c r="H50" s="41"/>
      <c r="I50" s="42"/>
      <c r="J50" s="43"/>
      <c r="K50" s="41"/>
      <c r="L50" s="49"/>
      <c r="M50" s="49"/>
      <c r="N50" s="50"/>
      <c r="O50" s="50"/>
      <c r="P50" s="50"/>
      <c r="Q50" s="50"/>
      <c r="R50" s="50"/>
      <c r="S50" s="50"/>
      <c r="T50" s="50"/>
      <c r="U50" s="51"/>
      <c r="V50" s="104">
        <v>0.045</v>
      </c>
      <c r="W50" s="104">
        <v>0.045</v>
      </c>
      <c r="X50" s="104">
        <v>0.045</v>
      </c>
      <c r="Y50" s="104">
        <v>0.045</v>
      </c>
      <c r="Z50" s="104">
        <v>0.045</v>
      </c>
      <c r="AA50" s="104">
        <v>0.045</v>
      </c>
      <c r="AB50" s="104">
        <v>0.045</v>
      </c>
      <c r="AC50" s="104">
        <v>0.045</v>
      </c>
      <c r="AD50" s="104">
        <v>0.045</v>
      </c>
      <c r="AE50" s="104">
        <v>0.045</v>
      </c>
      <c r="AF50" s="104">
        <v>0.045</v>
      </c>
      <c r="AG50" s="104">
        <v>0.045</v>
      </c>
      <c r="AH50" s="104">
        <v>0.045</v>
      </c>
      <c r="AI50" s="104">
        <v>0.045</v>
      </c>
      <c r="AJ50" s="104">
        <v>0.045</v>
      </c>
      <c r="AK50" s="104">
        <v>0.045</v>
      </c>
      <c r="AL50" s="104">
        <v>0.045</v>
      </c>
      <c r="AM50" s="104">
        <v>0.045</v>
      </c>
      <c r="AN50" s="104">
        <v>0.045</v>
      </c>
      <c r="AO50" s="104">
        <v>0.045</v>
      </c>
      <c r="AP50" s="104">
        <v>0.045</v>
      </c>
      <c r="AQ50" s="104">
        <v>0.045</v>
      </c>
      <c r="AR50" s="41"/>
      <c r="AS50" s="41"/>
      <c r="AT50" s="1"/>
      <c r="AU50" s="84">
        <v>36486345374</v>
      </c>
      <c r="AV50" s="1"/>
    </row>
    <row r="51" spans="2:48" ht="66">
      <c r="B51" s="22">
        <v>46</v>
      </c>
      <c r="C51" s="30" t="s">
        <v>119</v>
      </c>
      <c r="D51" s="43"/>
      <c r="E51" s="41"/>
      <c r="F51" s="41"/>
      <c r="G51" s="41"/>
      <c r="H51" s="41"/>
      <c r="I51" s="42"/>
      <c r="J51" s="43"/>
      <c r="K51" s="41"/>
      <c r="L51" s="49"/>
      <c r="M51" s="49"/>
      <c r="N51" s="50"/>
      <c r="O51" s="50"/>
      <c r="P51" s="50"/>
      <c r="Q51" s="50"/>
      <c r="R51" s="50"/>
      <c r="S51" s="50"/>
      <c r="T51" s="50"/>
      <c r="U51" s="51"/>
      <c r="V51" s="52"/>
      <c r="W51" s="50"/>
      <c r="X51" s="50"/>
      <c r="Y51" s="50"/>
      <c r="Z51" s="50"/>
      <c r="AA51" s="50"/>
      <c r="AB51" s="50"/>
      <c r="AC51" s="50"/>
      <c r="AD51" s="50"/>
      <c r="AE51" s="50"/>
      <c r="AF51" s="50"/>
      <c r="AG51" s="51"/>
      <c r="AH51" s="52"/>
      <c r="AI51" s="50"/>
      <c r="AJ51" s="50"/>
      <c r="AK51" s="50"/>
      <c r="AL51" s="50"/>
      <c r="AM51" s="50"/>
      <c r="AN51" s="50"/>
      <c r="AO51" s="50"/>
      <c r="AP51" s="41"/>
      <c r="AQ51" s="41"/>
      <c r="AR51" s="41"/>
      <c r="AS51" s="42"/>
      <c r="AT51" s="1"/>
      <c r="AU51" s="84">
        <v>20800000000</v>
      </c>
      <c r="AV51" s="1" t="s">
        <v>193</v>
      </c>
    </row>
    <row r="52" spans="2:48" ht="49.5">
      <c r="B52" s="22">
        <v>47</v>
      </c>
      <c r="C52" s="30" t="s">
        <v>121</v>
      </c>
      <c r="D52" s="43"/>
      <c r="E52" s="41"/>
      <c r="F52" s="41"/>
      <c r="G52" s="41"/>
      <c r="H52" s="41"/>
      <c r="I52" s="42"/>
      <c r="J52" s="43"/>
      <c r="K52" s="41"/>
      <c r="L52" s="49"/>
      <c r="M52" s="49"/>
      <c r="N52" s="50"/>
      <c r="O52" s="50"/>
      <c r="P52" s="50"/>
      <c r="Q52" s="50"/>
      <c r="R52" s="50"/>
      <c r="S52" s="50"/>
      <c r="T52" s="50"/>
      <c r="U52" s="51"/>
      <c r="W52" s="78">
        <v>0.125</v>
      </c>
      <c r="X52" s="78">
        <v>0.125</v>
      </c>
      <c r="Y52" s="78">
        <v>0.125</v>
      </c>
      <c r="Z52" s="78">
        <v>0.125</v>
      </c>
      <c r="AA52" s="78">
        <v>0.125</v>
      </c>
      <c r="AB52" s="78">
        <v>0.125</v>
      </c>
      <c r="AC52" s="78">
        <v>0.125</v>
      </c>
      <c r="AD52" s="78">
        <v>0.125</v>
      </c>
      <c r="AE52" s="50"/>
      <c r="AF52" s="50"/>
      <c r="AG52" s="51"/>
      <c r="AH52" s="52"/>
      <c r="AI52" s="50"/>
      <c r="AJ52" s="50"/>
      <c r="AK52" s="50"/>
      <c r="AL52" s="50"/>
      <c r="AM52" s="50"/>
      <c r="AN52" s="50"/>
      <c r="AO52" s="50"/>
      <c r="AP52" s="41"/>
      <c r="AQ52" s="41"/>
      <c r="AR52" s="41"/>
      <c r="AS52" s="42"/>
      <c r="AT52" s="1"/>
      <c r="AU52" s="84">
        <v>4748478645</v>
      </c>
      <c r="AV52" s="1"/>
    </row>
    <row r="53" spans="2:48" ht="50.25" thickBot="1">
      <c r="B53" s="22">
        <v>48</v>
      </c>
      <c r="C53" s="95" t="s">
        <v>251</v>
      </c>
      <c r="D53" s="53"/>
      <c r="E53" s="54"/>
      <c r="F53" s="54"/>
      <c r="G53" s="54"/>
      <c r="H53" s="54"/>
      <c r="I53" s="55"/>
      <c r="J53" s="53"/>
      <c r="K53" s="54"/>
      <c r="L53" s="56"/>
      <c r="M53" s="56"/>
      <c r="N53" s="57"/>
      <c r="O53" s="57"/>
      <c r="P53" s="57"/>
      <c r="Q53" s="57"/>
      <c r="R53" s="57"/>
      <c r="S53" s="57"/>
      <c r="T53" s="57"/>
      <c r="U53" s="80"/>
      <c r="V53" s="58"/>
      <c r="W53" s="57"/>
      <c r="X53" s="57"/>
      <c r="Y53" s="57"/>
      <c r="Z53" s="57"/>
      <c r="AA53" s="57"/>
      <c r="AB53" s="57"/>
      <c r="AC53" s="57"/>
      <c r="AD53" s="57"/>
      <c r="AE53" s="57"/>
      <c r="AF53" s="57"/>
      <c r="AG53" s="80"/>
      <c r="AH53" s="58"/>
      <c r="AI53" s="57"/>
      <c r="AJ53" s="57"/>
      <c r="AK53" s="57"/>
      <c r="AL53" s="57"/>
      <c r="AM53" s="57"/>
      <c r="AN53" s="57"/>
      <c r="AO53" s="57"/>
      <c r="AP53" s="54"/>
      <c r="AQ53" s="54"/>
      <c r="AR53" s="54"/>
      <c r="AS53" s="55"/>
      <c r="AT53" s="1"/>
      <c r="AU53" s="84">
        <v>20568239054</v>
      </c>
      <c r="AV53" s="1" t="s">
        <v>193</v>
      </c>
    </row>
    <row r="54" spans="2:48" ht="66.75" thickBot="1">
      <c r="B54" s="22">
        <v>49</v>
      </c>
      <c r="C54" s="95" t="s">
        <v>208</v>
      </c>
      <c r="D54" s="53"/>
      <c r="E54" s="54"/>
      <c r="F54" s="54"/>
      <c r="G54" s="54"/>
      <c r="H54" s="54"/>
      <c r="I54" s="55"/>
      <c r="J54" s="53"/>
      <c r="K54" s="54"/>
      <c r="L54" s="56"/>
      <c r="M54" s="56"/>
      <c r="N54" s="57"/>
      <c r="O54" s="57"/>
      <c r="P54" s="57"/>
      <c r="Q54" s="57"/>
      <c r="R54" s="57"/>
      <c r="S54" s="57"/>
      <c r="T54" s="57"/>
      <c r="U54" s="80"/>
      <c r="V54" s="58"/>
      <c r="W54" s="57"/>
      <c r="X54" s="57"/>
      <c r="Y54" s="57"/>
      <c r="Z54" s="57"/>
      <c r="AA54" s="57"/>
      <c r="AB54" s="57"/>
      <c r="AC54" s="57"/>
      <c r="AD54" s="57"/>
      <c r="AE54" s="57"/>
      <c r="AF54" s="57"/>
      <c r="AG54" s="80"/>
      <c r="AH54" s="58"/>
      <c r="AI54" s="57"/>
      <c r="AJ54" s="57"/>
      <c r="AK54" s="57"/>
      <c r="AL54" s="57"/>
      <c r="AM54" s="57"/>
      <c r="AN54" s="57"/>
      <c r="AO54" s="57"/>
      <c r="AP54" s="54"/>
      <c r="AQ54" s="54"/>
      <c r="AR54" s="54"/>
      <c r="AS54" s="55"/>
      <c r="AT54" s="1"/>
      <c r="AU54" s="90">
        <v>11000000000</v>
      </c>
      <c r="AV54" s="1"/>
    </row>
    <row r="55" spans="2:48" ht="33.75" thickBot="1">
      <c r="B55" s="22">
        <v>50</v>
      </c>
      <c r="C55" s="95" t="s">
        <v>209</v>
      </c>
      <c r="D55" s="53"/>
      <c r="E55" s="54"/>
      <c r="F55" s="54"/>
      <c r="G55" s="54"/>
      <c r="H55" s="54"/>
      <c r="I55" s="55"/>
      <c r="J55" s="53"/>
      <c r="K55" s="54"/>
      <c r="L55" s="56"/>
      <c r="M55" s="56"/>
      <c r="N55" s="57"/>
      <c r="O55" s="57"/>
      <c r="P55" s="57"/>
      <c r="Q55" s="57"/>
      <c r="R55" s="57"/>
      <c r="S55" s="57"/>
      <c r="T55" s="57"/>
      <c r="U55" s="80"/>
      <c r="V55" s="58"/>
      <c r="W55" s="57"/>
      <c r="X55" s="57"/>
      <c r="Y55" s="57"/>
      <c r="Z55" s="57"/>
      <c r="AA55" s="57"/>
      <c r="AB55" s="57"/>
      <c r="AC55" s="57"/>
      <c r="AD55" s="57"/>
      <c r="AE55" s="57"/>
      <c r="AF55" s="57"/>
      <c r="AG55" s="80"/>
      <c r="AH55" s="58"/>
      <c r="AI55" s="57"/>
      <c r="AJ55" s="57"/>
      <c r="AK55" s="57"/>
      <c r="AL55" s="57"/>
      <c r="AM55" s="57"/>
      <c r="AN55" s="57"/>
      <c r="AO55" s="57"/>
      <c r="AP55" s="54"/>
      <c r="AQ55" s="54"/>
      <c r="AR55" s="54"/>
      <c r="AS55" s="55"/>
      <c r="AT55" s="1"/>
      <c r="AU55" s="90">
        <v>9706445722</v>
      </c>
      <c r="AV55" s="1"/>
    </row>
    <row r="56" spans="2:48" ht="66.75" thickBot="1">
      <c r="B56" s="22">
        <v>51</v>
      </c>
      <c r="C56" s="95" t="s">
        <v>210</v>
      </c>
      <c r="D56" s="53"/>
      <c r="E56" s="54"/>
      <c r="F56" s="54"/>
      <c r="G56" s="54"/>
      <c r="H56" s="54"/>
      <c r="I56" s="55"/>
      <c r="J56" s="53"/>
      <c r="K56" s="54"/>
      <c r="L56" s="56"/>
      <c r="M56" s="56"/>
      <c r="N56" s="57"/>
      <c r="O56" s="57"/>
      <c r="P56" s="57"/>
      <c r="Q56" s="57"/>
      <c r="R56" s="57"/>
      <c r="S56" s="57"/>
      <c r="T56" s="57"/>
      <c r="U56" s="80"/>
      <c r="V56" s="58"/>
      <c r="W56" s="57"/>
      <c r="X56" s="57"/>
      <c r="Y56" s="57"/>
      <c r="Z56" s="57"/>
      <c r="AA56" s="57"/>
      <c r="AB56" s="57"/>
      <c r="AC56" s="57"/>
      <c r="AD56" s="57"/>
      <c r="AE56" s="57"/>
      <c r="AF56" s="57"/>
      <c r="AG56" s="80"/>
      <c r="AH56" s="58"/>
      <c r="AI56" s="57"/>
      <c r="AJ56" s="57"/>
      <c r="AK56" s="57"/>
      <c r="AL56" s="57"/>
      <c r="AM56" s="57"/>
      <c r="AN56" s="57"/>
      <c r="AO56" s="57"/>
      <c r="AP56" s="54"/>
      <c r="AQ56" s="54"/>
      <c r="AR56" s="54"/>
      <c r="AS56" s="55"/>
      <c r="AT56" s="1"/>
      <c r="AU56" s="90">
        <v>3444884698</v>
      </c>
      <c r="AV56" s="1"/>
    </row>
    <row r="57" spans="2:48" ht="42" thickBot="1">
      <c r="B57" s="22">
        <v>52</v>
      </c>
      <c r="C57" s="95" t="s">
        <v>211</v>
      </c>
      <c r="D57" s="53"/>
      <c r="E57" s="54"/>
      <c r="F57" s="54"/>
      <c r="G57" s="54"/>
      <c r="H57" s="54"/>
      <c r="I57" s="55"/>
      <c r="J57" s="53"/>
      <c r="K57" s="54"/>
      <c r="L57" s="56"/>
      <c r="M57" s="56"/>
      <c r="N57" s="57"/>
      <c r="O57" s="57"/>
      <c r="P57" s="57"/>
      <c r="Q57" s="57"/>
      <c r="R57" s="57"/>
      <c r="S57" s="57"/>
      <c r="T57" s="57"/>
      <c r="U57" s="80"/>
      <c r="V57" s="58"/>
      <c r="W57" s="57"/>
      <c r="X57" s="57"/>
      <c r="Y57" s="57"/>
      <c r="Z57" s="57"/>
      <c r="AA57" s="57"/>
      <c r="AB57" s="57"/>
      <c r="AC57" s="57"/>
      <c r="AD57" s="57"/>
      <c r="AE57" s="57"/>
      <c r="AF57" s="57"/>
      <c r="AG57" s="80"/>
      <c r="AH57" s="58"/>
      <c r="AI57" s="57"/>
      <c r="AJ57" s="57"/>
      <c r="AK57" s="57"/>
      <c r="AL57" s="57"/>
      <c r="AM57" s="57"/>
      <c r="AN57" s="57"/>
      <c r="AO57" s="57"/>
      <c r="AP57" s="54"/>
      <c r="AQ57" s="54"/>
      <c r="AR57" s="54"/>
      <c r="AS57" s="55"/>
      <c r="AT57" s="1"/>
      <c r="AU57" s="90">
        <v>10000000000</v>
      </c>
      <c r="AV57" s="1"/>
    </row>
    <row r="58" spans="2:48" ht="33.75" thickBot="1">
      <c r="B58" s="22">
        <v>53</v>
      </c>
      <c r="C58" s="95" t="s">
        <v>212</v>
      </c>
      <c r="D58" s="53"/>
      <c r="E58" s="54"/>
      <c r="F58" s="54"/>
      <c r="G58" s="54"/>
      <c r="H58" s="54"/>
      <c r="I58" s="55"/>
      <c r="J58" s="53"/>
      <c r="K58" s="54"/>
      <c r="L58" s="56"/>
      <c r="M58" s="56"/>
      <c r="N58" s="57"/>
      <c r="O58" s="57"/>
      <c r="P58" s="57"/>
      <c r="Q58" s="57"/>
      <c r="R58" s="57"/>
      <c r="S58" s="57"/>
      <c r="T58" s="57"/>
      <c r="U58" s="80"/>
      <c r="V58" s="58"/>
      <c r="W58" s="57"/>
      <c r="X58" s="57"/>
      <c r="Y58" s="57"/>
      <c r="Z58" s="57"/>
      <c r="AA58" s="57"/>
      <c r="AB58" s="57"/>
      <c r="AC58" s="57"/>
      <c r="AD58" s="57"/>
      <c r="AE58" s="57"/>
      <c r="AF58" s="57"/>
      <c r="AG58" s="80"/>
      <c r="AH58" s="58"/>
      <c r="AI58" s="57"/>
      <c r="AJ58" s="57"/>
      <c r="AK58" s="57"/>
      <c r="AL58" s="57"/>
      <c r="AM58" s="57"/>
      <c r="AN58" s="57"/>
      <c r="AO58" s="57"/>
      <c r="AP58" s="54"/>
      <c r="AQ58" s="54"/>
      <c r="AR58" s="54"/>
      <c r="AS58" s="55"/>
      <c r="AT58" s="1"/>
      <c r="AU58" s="90">
        <v>10027190530</v>
      </c>
      <c r="AV58" s="1"/>
    </row>
    <row r="59" spans="2:48" ht="42" thickBot="1">
      <c r="B59" s="22">
        <v>54</v>
      </c>
      <c r="C59" s="95" t="s">
        <v>213</v>
      </c>
      <c r="D59" s="53"/>
      <c r="E59" s="54"/>
      <c r="F59" s="54"/>
      <c r="G59" s="54"/>
      <c r="H59" s="54"/>
      <c r="I59" s="55"/>
      <c r="J59" s="53"/>
      <c r="K59" s="54"/>
      <c r="L59" s="56"/>
      <c r="M59" s="56"/>
      <c r="N59" s="57"/>
      <c r="O59" s="57"/>
      <c r="P59" s="57"/>
      <c r="Q59" s="57"/>
      <c r="R59" s="57"/>
      <c r="S59" s="57"/>
      <c r="T59" s="57"/>
      <c r="U59" s="80"/>
      <c r="V59" s="58"/>
      <c r="W59" s="57"/>
      <c r="X59" s="57"/>
      <c r="Y59" s="57"/>
      <c r="Z59" s="57"/>
      <c r="AA59" s="57"/>
      <c r="AB59" s="57"/>
      <c r="AC59" s="57"/>
      <c r="AD59" s="57"/>
      <c r="AE59" s="57"/>
      <c r="AF59" s="57"/>
      <c r="AG59" s="80"/>
      <c r="AH59" s="58"/>
      <c r="AI59" s="57"/>
      <c r="AJ59" s="57"/>
      <c r="AK59" s="57"/>
      <c r="AL59" s="57"/>
      <c r="AM59" s="57"/>
      <c r="AN59" s="57"/>
      <c r="AO59" s="57"/>
      <c r="AP59" s="54"/>
      <c r="AQ59" s="54"/>
      <c r="AR59" s="54"/>
      <c r="AS59" s="55"/>
      <c r="AT59" s="1"/>
      <c r="AU59" s="90">
        <v>2736235737</v>
      </c>
      <c r="AV59" s="1"/>
    </row>
    <row r="60" spans="2:48" ht="33.75" thickBot="1">
      <c r="B60" s="22">
        <v>55</v>
      </c>
      <c r="C60" s="95" t="s">
        <v>214</v>
      </c>
      <c r="D60" s="53"/>
      <c r="E60" s="54"/>
      <c r="F60" s="54"/>
      <c r="G60" s="54"/>
      <c r="H60" s="54"/>
      <c r="I60" s="55"/>
      <c r="J60" s="53"/>
      <c r="K60" s="54"/>
      <c r="L60" s="56"/>
      <c r="M60" s="56"/>
      <c r="N60" s="57"/>
      <c r="O60" s="57"/>
      <c r="P60" s="57"/>
      <c r="Q60" s="57"/>
      <c r="R60" s="57"/>
      <c r="S60" s="57"/>
      <c r="T60" s="57"/>
      <c r="U60" s="80"/>
      <c r="V60" s="58"/>
      <c r="W60" s="57"/>
      <c r="X60" s="57"/>
      <c r="Y60" s="57"/>
      <c r="Z60" s="57"/>
      <c r="AA60" s="57"/>
      <c r="AB60" s="57"/>
      <c r="AC60" s="57"/>
      <c r="AD60" s="57"/>
      <c r="AE60" s="57"/>
      <c r="AF60" s="57"/>
      <c r="AG60" s="80"/>
      <c r="AH60" s="58"/>
      <c r="AI60" s="57"/>
      <c r="AJ60" s="57"/>
      <c r="AK60" s="57"/>
      <c r="AL60" s="57"/>
      <c r="AM60" s="57"/>
      <c r="AN60" s="57"/>
      <c r="AO60" s="57"/>
      <c r="AP60" s="54"/>
      <c r="AQ60" s="54"/>
      <c r="AR60" s="54"/>
      <c r="AS60" s="55"/>
      <c r="AT60" s="1"/>
      <c r="AU60" s="90">
        <v>8777793267</v>
      </c>
      <c r="AV60" s="1"/>
    </row>
    <row r="61" spans="2:48" ht="42" thickBot="1">
      <c r="B61" s="22">
        <v>56</v>
      </c>
      <c r="C61" s="95" t="s">
        <v>215</v>
      </c>
      <c r="D61" s="53"/>
      <c r="E61" s="54"/>
      <c r="F61" s="54"/>
      <c r="G61" s="54"/>
      <c r="H61" s="54"/>
      <c r="I61" s="55"/>
      <c r="J61" s="53"/>
      <c r="K61" s="54"/>
      <c r="L61" s="56"/>
      <c r="M61" s="56"/>
      <c r="N61" s="57"/>
      <c r="O61" s="57"/>
      <c r="P61" s="57"/>
      <c r="Q61" s="57"/>
      <c r="R61" s="57"/>
      <c r="S61" s="57"/>
      <c r="T61" s="57"/>
      <c r="U61" s="80"/>
      <c r="V61" s="58"/>
      <c r="W61" s="57"/>
      <c r="X61" s="57"/>
      <c r="Y61" s="57"/>
      <c r="Z61" s="57"/>
      <c r="AA61" s="57"/>
      <c r="AB61" s="57"/>
      <c r="AC61" s="57"/>
      <c r="AD61" s="57"/>
      <c r="AE61" s="57"/>
      <c r="AF61" s="57"/>
      <c r="AG61" s="80"/>
      <c r="AH61" s="58"/>
      <c r="AI61" s="57"/>
      <c r="AJ61" s="57"/>
      <c r="AK61" s="57"/>
      <c r="AL61" s="57"/>
      <c r="AM61" s="57"/>
      <c r="AN61" s="57"/>
      <c r="AO61" s="57"/>
      <c r="AP61" s="54"/>
      <c r="AQ61" s="54"/>
      <c r="AR61" s="54"/>
      <c r="AS61" s="55"/>
      <c r="AT61" s="1"/>
      <c r="AU61" s="90">
        <v>10025062657</v>
      </c>
      <c r="AV61" s="1"/>
    </row>
    <row r="62" spans="2:48" ht="58.5" thickBot="1">
      <c r="B62" s="22">
        <v>57</v>
      </c>
      <c r="C62" s="95" t="s">
        <v>216</v>
      </c>
      <c r="D62" s="53"/>
      <c r="E62" s="54"/>
      <c r="F62" s="54"/>
      <c r="G62" s="54"/>
      <c r="H62" s="54"/>
      <c r="I62" s="55"/>
      <c r="J62" s="53"/>
      <c r="K62" s="54"/>
      <c r="L62" s="56"/>
      <c r="M62" s="56"/>
      <c r="N62" s="57"/>
      <c r="O62" s="57"/>
      <c r="P62" s="57"/>
      <c r="Q62" s="57"/>
      <c r="R62" s="57"/>
      <c r="S62" s="57"/>
      <c r="T62" s="57"/>
      <c r="U62" s="80"/>
      <c r="V62" s="58"/>
      <c r="W62" s="57"/>
      <c r="X62" s="57"/>
      <c r="Y62" s="57"/>
      <c r="Z62" s="57"/>
      <c r="AA62" s="57"/>
      <c r="AB62" s="57"/>
      <c r="AC62" s="57"/>
      <c r="AD62" s="57"/>
      <c r="AE62" s="57"/>
      <c r="AF62" s="57"/>
      <c r="AG62" s="80"/>
      <c r="AH62" s="58"/>
      <c r="AI62" s="57"/>
      <c r="AJ62" s="57"/>
      <c r="AK62" s="57"/>
      <c r="AL62" s="57"/>
      <c r="AM62" s="57"/>
      <c r="AN62" s="57"/>
      <c r="AO62" s="57"/>
      <c r="AP62" s="54"/>
      <c r="AQ62" s="54"/>
      <c r="AR62" s="54"/>
      <c r="AS62" s="55"/>
      <c r="AT62" s="1"/>
      <c r="AU62" s="90">
        <v>29716800755</v>
      </c>
      <c r="AV62" s="1"/>
    </row>
    <row r="63" spans="2:48" ht="42" thickBot="1">
      <c r="B63" s="22">
        <v>58</v>
      </c>
      <c r="C63" s="95" t="s">
        <v>217</v>
      </c>
      <c r="D63" s="53"/>
      <c r="E63" s="54"/>
      <c r="F63" s="54"/>
      <c r="G63" s="54"/>
      <c r="H63" s="54"/>
      <c r="I63" s="55"/>
      <c r="J63" s="53"/>
      <c r="K63" s="54"/>
      <c r="L63" s="56"/>
      <c r="M63" s="56"/>
      <c r="N63" s="57"/>
      <c r="O63" s="57"/>
      <c r="P63" s="57"/>
      <c r="Q63" s="57"/>
      <c r="R63" s="57"/>
      <c r="S63" s="57"/>
      <c r="T63" s="57"/>
      <c r="U63" s="80"/>
      <c r="V63" s="58"/>
      <c r="W63" s="57"/>
      <c r="X63" s="57"/>
      <c r="Y63" s="57"/>
      <c r="Z63" s="57"/>
      <c r="AA63" s="57"/>
      <c r="AB63" s="57"/>
      <c r="AC63" s="57"/>
      <c r="AD63" s="57"/>
      <c r="AE63" s="57"/>
      <c r="AF63" s="57"/>
      <c r="AG63" s="80"/>
      <c r="AH63" s="58"/>
      <c r="AI63" s="57"/>
      <c r="AJ63" s="57"/>
      <c r="AK63" s="57"/>
      <c r="AL63" s="57"/>
      <c r="AM63" s="57"/>
      <c r="AN63" s="57"/>
      <c r="AO63" s="57"/>
      <c r="AP63" s="54"/>
      <c r="AQ63" s="54"/>
      <c r="AR63" s="54"/>
      <c r="AS63" s="55"/>
      <c r="AT63" s="1"/>
      <c r="AU63" s="90">
        <v>2711491382</v>
      </c>
      <c r="AV63" s="1"/>
    </row>
    <row r="64" spans="2:48" ht="75" thickBot="1">
      <c r="B64" s="22">
        <v>59</v>
      </c>
      <c r="C64" s="95" t="s">
        <v>218</v>
      </c>
      <c r="D64" s="53"/>
      <c r="E64" s="54"/>
      <c r="F64" s="54"/>
      <c r="G64" s="54"/>
      <c r="H64" s="54"/>
      <c r="I64" s="55"/>
      <c r="J64" s="53"/>
      <c r="K64" s="54"/>
      <c r="L64" s="56"/>
      <c r="M64" s="56"/>
      <c r="N64" s="57"/>
      <c r="O64" s="57"/>
      <c r="P64" s="57"/>
      <c r="Q64" s="57"/>
      <c r="R64" s="57"/>
      <c r="S64" s="57"/>
      <c r="T64" s="57"/>
      <c r="U64" s="80"/>
      <c r="V64" s="58"/>
      <c r="W64" s="57"/>
      <c r="X64" s="57"/>
      <c r="Y64" s="57"/>
      <c r="Z64" s="57"/>
      <c r="AA64" s="57"/>
      <c r="AB64" s="57"/>
      <c r="AC64" s="57"/>
      <c r="AD64" s="57"/>
      <c r="AE64" s="57"/>
      <c r="AF64" s="57"/>
      <c r="AG64" s="80"/>
      <c r="AH64" s="58"/>
      <c r="AI64" s="57"/>
      <c r="AJ64" s="57"/>
      <c r="AK64" s="57"/>
      <c r="AL64" s="57"/>
      <c r="AM64" s="57"/>
      <c r="AN64" s="57"/>
      <c r="AO64" s="57"/>
      <c r="AP64" s="54"/>
      <c r="AQ64" s="54"/>
      <c r="AR64" s="54"/>
      <c r="AS64" s="55"/>
      <c r="AT64" s="1"/>
      <c r="AU64" s="90">
        <v>4999999999</v>
      </c>
      <c r="AV64" s="1"/>
    </row>
    <row r="65" spans="2:48" ht="42" thickBot="1">
      <c r="B65" s="22">
        <v>60</v>
      </c>
      <c r="C65" s="95" t="s">
        <v>219</v>
      </c>
      <c r="D65" s="53"/>
      <c r="E65" s="54"/>
      <c r="F65" s="54"/>
      <c r="G65" s="54"/>
      <c r="H65" s="54"/>
      <c r="I65" s="55"/>
      <c r="J65" s="53"/>
      <c r="K65" s="54"/>
      <c r="L65" s="56"/>
      <c r="M65" s="56"/>
      <c r="N65" s="57"/>
      <c r="O65" s="57"/>
      <c r="P65" s="57"/>
      <c r="Q65" s="57"/>
      <c r="R65" s="57"/>
      <c r="S65" s="57"/>
      <c r="T65" s="57"/>
      <c r="U65" s="80"/>
      <c r="V65" s="58"/>
      <c r="W65" s="57"/>
      <c r="X65" s="57"/>
      <c r="Y65" s="57"/>
      <c r="Z65" s="57"/>
      <c r="AA65" s="57"/>
      <c r="AB65" s="57"/>
      <c r="AC65" s="57"/>
      <c r="AD65" s="57"/>
      <c r="AE65" s="57"/>
      <c r="AF65" s="57"/>
      <c r="AG65" s="80"/>
      <c r="AH65" s="58"/>
      <c r="AI65" s="57"/>
      <c r="AJ65" s="57"/>
      <c r="AK65" s="57"/>
      <c r="AL65" s="57"/>
      <c r="AM65" s="57"/>
      <c r="AN65" s="57"/>
      <c r="AO65" s="57"/>
      <c r="AP65" s="54"/>
      <c r="AQ65" s="54"/>
      <c r="AR65" s="54"/>
      <c r="AS65" s="55"/>
      <c r="AT65" s="1"/>
      <c r="AU65" s="90">
        <v>14997988253</v>
      </c>
      <c r="AV65" s="1"/>
    </row>
    <row r="66" spans="2:48" ht="58.5" thickBot="1">
      <c r="B66" s="22">
        <v>61</v>
      </c>
      <c r="C66" s="95" t="s">
        <v>220</v>
      </c>
      <c r="D66" s="53"/>
      <c r="E66" s="54"/>
      <c r="F66" s="54"/>
      <c r="G66" s="54"/>
      <c r="H66" s="54"/>
      <c r="I66" s="55"/>
      <c r="J66" s="53"/>
      <c r="K66" s="54"/>
      <c r="L66" s="56"/>
      <c r="M66" s="56"/>
      <c r="N66" s="57"/>
      <c r="O66" s="57"/>
      <c r="P66" s="57"/>
      <c r="Q66" s="57"/>
      <c r="R66" s="57"/>
      <c r="S66" s="57"/>
      <c r="T66" s="57"/>
      <c r="U66" s="80"/>
      <c r="V66" s="58"/>
      <c r="W66" s="57"/>
      <c r="X66" s="57"/>
      <c r="Y66" s="57"/>
      <c r="Z66" s="57"/>
      <c r="AA66" s="57"/>
      <c r="AB66" s="57"/>
      <c r="AC66" s="57"/>
      <c r="AD66" s="57"/>
      <c r="AE66" s="57"/>
      <c r="AF66" s="57"/>
      <c r="AG66" s="80"/>
      <c r="AH66" s="58"/>
      <c r="AI66" s="57"/>
      <c r="AJ66" s="57"/>
      <c r="AK66" s="57"/>
      <c r="AL66" s="57"/>
      <c r="AM66" s="57"/>
      <c r="AN66" s="57"/>
      <c r="AO66" s="57"/>
      <c r="AP66" s="54"/>
      <c r="AQ66" s="54"/>
      <c r="AR66" s="54"/>
      <c r="AS66" s="55"/>
      <c r="AT66" s="1"/>
      <c r="AU66" s="90">
        <v>7000056953</v>
      </c>
      <c r="AV66" s="1"/>
    </row>
    <row r="67" spans="2:48" ht="42" thickBot="1">
      <c r="B67" s="22">
        <v>62</v>
      </c>
      <c r="C67" s="95" t="s">
        <v>221</v>
      </c>
      <c r="D67" s="53"/>
      <c r="E67" s="54"/>
      <c r="F67" s="54"/>
      <c r="G67" s="54"/>
      <c r="H67" s="54"/>
      <c r="I67" s="55"/>
      <c r="J67" s="53"/>
      <c r="K67" s="54"/>
      <c r="L67" s="56"/>
      <c r="M67" s="56"/>
      <c r="N67" s="57"/>
      <c r="O67" s="57"/>
      <c r="P67" s="57"/>
      <c r="Q67" s="57"/>
      <c r="R67" s="57"/>
      <c r="S67" s="57"/>
      <c r="T67" s="57"/>
      <c r="U67" s="80"/>
      <c r="V67" s="58"/>
      <c r="W67" s="57"/>
      <c r="X67" s="57"/>
      <c r="Y67" s="57"/>
      <c r="Z67" s="57"/>
      <c r="AA67" s="57"/>
      <c r="AB67" s="57"/>
      <c r="AC67" s="57"/>
      <c r="AD67" s="57"/>
      <c r="AE67" s="57"/>
      <c r="AF67" s="57"/>
      <c r="AG67" s="80"/>
      <c r="AH67" s="58"/>
      <c r="AI67" s="57"/>
      <c r="AJ67" s="57"/>
      <c r="AK67" s="57"/>
      <c r="AL67" s="57"/>
      <c r="AM67" s="57"/>
      <c r="AN67" s="57"/>
      <c r="AO67" s="57"/>
      <c r="AP67" s="54"/>
      <c r="AQ67" s="54"/>
      <c r="AR67" s="54"/>
      <c r="AS67" s="55"/>
      <c r="AT67" s="1"/>
      <c r="AU67" s="90">
        <v>6985029069</v>
      </c>
      <c r="AV67" s="1"/>
    </row>
    <row r="68" spans="2:48" ht="33.75" thickBot="1">
      <c r="B68" s="22">
        <v>63</v>
      </c>
      <c r="C68" s="95" t="s">
        <v>222</v>
      </c>
      <c r="D68" s="53"/>
      <c r="E68" s="54"/>
      <c r="F68" s="54"/>
      <c r="G68" s="54"/>
      <c r="H68" s="54"/>
      <c r="I68" s="55"/>
      <c r="J68" s="53"/>
      <c r="K68" s="54"/>
      <c r="L68" s="56"/>
      <c r="M68" s="56"/>
      <c r="N68" s="57"/>
      <c r="O68" s="57"/>
      <c r="P68" s="57"/>
      <c r="Q68" s="57"/>
      <c r="R68" s="57"/>
      <c r="S68" s="57"/>
      <c r="T68" s="57"/>
      <c r="U68" s="80"/>
      <c r="V68" s="58"/>
      <c r="W68" s="57"/>
      <c r="X68" s="57"/>
      <c r="Y68" s="57"/>
      <c r="Z68" s="57"/>
      <c r="AA68" s="57"/>
      <c r="AB68" s="57"/>
      <c r="AC68" s="57"/>
      <c r="AD68" s="57"/>
      <c r="AE68" s="57"/>
      <c r="AF68" s="57"/>
      <c r="AG68" s="80"/>
      <c r="AH68" s="58"/>
      <c r="AI68" s="57"/>
      <c r="AJ68" s="57"/>
      <c r="AK68" s="57"/>
      <c r="AL68" s="57"/>
      <c r="AM68" s="57"/>
      <c r="AN68" s="57"/>
      <c r="AO68" s="57"/>
      <c r="AP68" s="54"/>
      <c r="AQ68" s="54"/>
      <c r="AR68" s="54"/>
      <c r="AS68" s="55"/>
      <c r="AT68" s="1"/>
      <c r="AU68" s="90">
        <v>5000000000</v>
      </c>
      <c r="AV68" s="1"/>
    </row>
    <row r="69" spans="2:48" ht="42" thickBot="1">
      <c r="B69" s="22">
        <v>64</v>
      </c>
      <c r="C69" s="95" t="s">
        <v>249</v>
      </c>
      <c r="D69" s="53"/>
      <c r="E69" s="54"/>
      <c r="F69" s="54"/>
      <c r="G69" s="54"/>
      <c r="H69" s="54"/>
      <c r="I69" s="55"/>
      <c r="J69" s="53"/>
      <c r="K69" s="54"/>
      <c r="L69" s="56"/>
      <c r="M69" s="56"/>
      <c r="N69" s="57"/>
      <c r="O69" s="57"/>
      <c r="P69" s="57"/>
      <c r="Q69" s="57"/>
      <c r="R69" s="57"/>
      <c r="S69" s="57"/>
      <c r="T69" s="57"/>
      <c r="U69" s="80"/>
      <c r="V69" s="58"/>
      <c r="W69" s="57"/>
      <c r="X69" s="57"/>
      <c r="Y69" s="57"/>
      <c r="Z69" s="57"/>
      <c r="AA69" s="57"/>
      <c r="AB69" s="57"/>
      <c r="AC69" s="57"/>
      <c r="AD69" s="57"/>
      <c r="AE69" s="57"/>
      <c r="AF69" s="57"/>
      <c r="AG69" s="80"/>
      <c r="AH69" s="58"/>
      <c r="AI69" s="57"/>
      <c r="AJ69" s="57"/>
      <c r="AK69" s="57"/>
      <c r="AL69" s="57"/>
      <c r="AM69" s="57"/>
      <c r="AN69" s="57"/>
      <c r="AO69" s="57"/>
      <c r="AP69" s="54"/>
      <c r="AQ69" s="54"/>
      <c r="AR69" s="54"/>
      <c r="AS69" s="55"/>
      <c r="AT69" s="1"/>
      <c r="AU69" s="125">
        <v>10299243014</v>
      </c>
      <c r="AV69" s="1"/>
    </row>
    <row r="70" spans="2:45" ht="24.75" customHeight="1" thickBot="1">
      <c r="B70" s="22"/>
      <c r="C70" s="135" t="s">
        <v>194</v>
      </c>
      <c r="D70" s="136"/>
      <c r="E70" s="136"/>
      <c r="F70" s="136"/>
      <c r="G70" s="136"/>
      <c r="H70" s="136"/>
      <c r="I70" s="136"/>
      <c r="J70" s="136"/>
      <c r="K70" s="136"/>
      <c r="L70" s="136"/>
      <c r="M70" s="136"/>
      <c r="N70" s="136"/>
      <c r="O70" s="136"/>
      <c r="P70" s="136"/>
      <c r="Q70" s="136"/>
      <c r="R70" s="136"/>
      <c r="S70" s="136"/>
      <c r="T70" s="136"/>
      <c r="U70" s="136"/>
      <c r="V70" s="136"/>
      <c r="W70" s="136"/>
      <c r="X70" s="136"/>
      <c r="Y70" s="136"/>
      <c r="Z70" s="136"/>
      <c r="AA70" s="136"/>
      <c r="AB70" s="136"/>
      <c r="AC70" s="136"/>
      <c r="AD70" s="136"/>
      <c r="AE70" s="136"/>
      <c r="AF70" s="136"/>
      <c r="AG70" s="136"/>
      <c r="AH70" s="136"/>
      <c r="AI70" s="136"/>
      <c r="AJ70" s="136"/>
      <c r="AK70" s="136"/>
      <c r="AL70" s="136"/>
      <c r="AM70" s="136"/>
      <c r="AN70" s="136"/>
      <c r="AO70" s="136"/>
      <c r="AP70" s="136"/>
      <c r="AQ70" s="136"/>
      <c r="AR70" s="136"/>
      <c r="AS70" s="137"/>
    </row>
    <row r="74" ht="15">
      <c r="C74" s="32"/>
    </row>
  </sheetData>
  <sheetProtection/>
  <mergeCells count="8">
    <mergeCell ref="C70:AS70"/>
    <mergeCell ref="B2:AS2"/>
    <mergeCell ref="B4:B5"/>
    <mergeCell ref="C4:C5"/>
    <mergeCell ref="D4:I4"/>
    <mergeCell ref="J4:U4"/>
    <mergeCell ref="V4:AG4"/>
    <mergeCell ref="AH4:AS4"/>
  </mergeCells>
  <printOptions/>
  <pageMargins left="0.7086614173228347" right="0.7086614173228347" top="0.7480314960629921" bottom="0.7480314960629921" header="0.31496062992125984" footer="0.31496062992125984"/>
  <pageSetup fitToHeight="0" fitToWidth="1" horizontalDpi="600" verticalDpi="600" orientation="landscape" scale="43" r:id="rId1"/>
</worksheet>
</file>

<file path=xl/worksheets/sheet3.xml><?xml version="1.0" encoding="utf-8"?>
<worksheet xmlns="http://schemas.openxmlformats.org/spreadsheetml/2006/main" xmlns:r="http://schemas.openxmlformats.org/officeDocument/2006/relationships">
  <dimension ref="B3:E33"/>
  <sheetViews>
    <sheetView zoomScalePageLayoutView="0" workbookViewId="0" topLeftCell="A1">
      <selection activeCell="D32" sqref="D32"/>
    </sheetView>
  </sheetViews>
  <sheetFormatPr defaultColWidth="11.421875" defaultRowHeight="15"/>
  <cols>
    <col min="2" max="2" width="5.421875" style="0" customWidth="1"/>
    <col min="3" max="3" width="14.421875" style="0" bestFit="1" customWidth="1"/>
    <col min="4" max="4" width="24.8515625" style="0" bestFit="1" customWidth="1"/>
    <col min="5" max="5" width="13.421875" style="0" bestFit="1" customWidth="1"/>
  </cols>
  <sheetData>
    <row r="3" spans="2:5" ht="30">
      <c r="B3" s="2" t="s">
        <v>0</v>
      </c>
      <c r="C3" s="2" t="s">
        <v>62</v>
      </c>
      <c r="D3" s="2" t="s">
        <v>1</v>
      </c>
      <c r="E3" s="2" t="s">
        <v>122</v>
      </c>
    </row>
    <row r="4" spans="2:5" ht="15">
      <c r="B4" s="6">
        <v>1</v>
      </c>
      <c r="C4" s="149" t="s">
        <v>74</v>
      </c>
      <c r="D4" s="3" t="s">
        <v>104</v>
      </c>
      <c r="E4" s="4">
        <f>282.80688170812+84.71792181424</f>
        <v>367.52480352236</v>
      </c>
    </row>
    <row r="5" spans="2:5" ht="15">
      <c r="B5" s="5">
        <v>2</v>
      </c>
      <c r="C5" s="149"/>
      <c r="D5" s="3" t="s">
        <v>112</v>
      </c>
      <c r="E5" s="4">
        <v>197.005759862076</v>
      </c>
    </row>
    <row r="6" spans="2:5" ht="15">
      <c r="B6" s="6">
        <v>3</v>
      </c>
      <c r="C6" s="3" t="s">
        <v>114</v>
      </c>
      <c r="D6" s="3" t="s">
        <v>115</v>
      </c>
      <c r="E6" s="4">
        <v>316.334783143544</v>
      </c>
    </row>
    <row r="7" spans="2:5" ht="15">
      <c r="B7" s="5">
        <v>4</v>
      </c>
      <c r="C7" s="3" t="s">
        <v>108</v>
      </c>
      <c r="D7" s="3" t="s">
        <v>109</v>
      </c>
      <c r="E7" s="4">
        <v>838.13264849402</v>
      </c>
    </row>
    <row r="8" spans="2:5" ht="15">
      <c r="B8" s="6">
        <v>5</v>
      </c>
      <c r="C8" s="149" t="s">
        <v>38</v>
      </c>
      <c r="D8" s="3" t="s">
        <v>102</v>
      </c>
      <c r="E8" s="4">
        <v>273.760595143288</v>
      </c>
    </row>
    <row r="9" spans="2:5" ht="15">
      <c r="B9" s="5">
        <v>6</v>
      </c>
      <c r="C9" s="149"/>
      <c r="D9" s="3" t="s">
        <v>111</v>
      </c>
      <c r="E9" s="4">
        <v>197.429606302412</v>
      </c>
    </row>
    <row r="10" spans="2:5" ht="15">
      <c r="B10" s="6">
        <v>7</v>
      </c>
      <c r="C10" s="149" t="s">
        <v>19</v>
      </c>
      <c r="D10" s="3" t="s">
        <v>101</v>
      </c>
      <c r="E10" s="4">
        <v>310.244</v>
      </c>
    </row>
    <row r="11" spans="2:5" ht="15">
      <c r="B11" s="5">
        <v>8</v>
      </c>
      <c r="C11" s="149"/>
      <c r="D11" s="3" t="s">
        <v>110</v>
      </c>
      <c r="E11" s="4">
        <v>84.007362648</v>
      </c>
    </row>
    <row r="12" spans="2:5" ht="15">
      <c r="B12" s="6">
        <v>9</v>
      </c>
      <c r="C12" s="149"/>
      <c r="D12" s="3" t="s">
        <v>113</v>
      </c>
      <c r="E12" s="4">
        <v>141.02</v>
      </c>
    </row>
    <row r="13" spans="2:5" ht="15">
      <c r="B13" s="5">
        <v>10</v>
      </c>
      <c r="C13" s="3" t="s">
        <v>77</v>
      </c>
      <c r="D13" s="3" t="s">
        <v>103</v>
      </c>
      <c r="E13" s="4">
        <v>104.15111889116</v>
      </c>
    </row>
    <row r="14" spans="2:5" ht="15">
      <c r="B14" s="6">
        <v>11</v>
      </c>
      <c r="C14" s="149" t="s">
        <v>8</v>
      </c>
      <c r="D14" s="3" t="s">
        <v>36</v>
      </c>
      <c r="E14" s="4">
        <v>282.04</v>
      </c>
    </row>
    <row r="15" spans="2:5" ht="15">
      <c r="B15" s="5">
        <v>12</v>
      </c>
      <c r="C15" s="149"/>
      <c r="D15" s="3" t="s">
        <v>107</v>
      </c>
      <c r="E15" s="4">
        <v>282.746867178028</v>
      </c>
    </row>
    <row r="16" spans="2:5" ht="15">
      <c r="B16" s="6">
        <v>13</v>
      </c>
      <c r="C16" s="149"/>
      <c r="D16" s="3" t="s">
        <v>22</v>
      </c>
      <c r="E16" s="4">
        <v>141.02</v>
      </c>
    </row>
    <row r="17" spans="2:5" ht="15">
      <c r="B17" s="5">
        <v>14</v>
      </c>
      <c r="C17" s="149"/>
      <c r="D17" s="3" t="s">
        <v>22</v>
      </c>
      <c r="E17" s="4">
        <v>423.003592</v>
      </c>
    </row>
    <row r="18" spans="2:5" ht="15">
      <c r="B18" s="6">
        <v>15</v>
      </c>
      <c r="C18" s="3" t="s">
        <v>105</v>
      </c>
      <c r="D18" s="3" t="s">
        <v>106</v>
      </c>
      <c r="E18" s="4">
        <v>247.568878200028</v>
      </c>
    </row>
    <row r="19" spans="2:5" ht="15">
      <c r="B19" s="150" t="s">
        <v>2</v>
      </c>
      <c r="C19" s="151"/>
      <c r="D19" s="152"/>
      <c r="E19" s="7">
        <f>SUM(E4:E18)</f>
        <v>4205.990015384916</v>
      </c>
    </row>
    <row r="25" ht="15.75" thickBot="1"/>
    <row r="26" spans="3:4" ht="15.75" thickBot="1">
      <c r="C26" s="8" t="s">
        <v>123</v>
      </c>
      <c r="D26" s="9" t="s">
        <v>124</v>
      </c>
    </row>
    <row r="27" spans="3:4" ht="15.75" thickBot="1">
      <c r="C27" s="10" t="s">
        <v>125</v>
      </c>
      <c r="D27" s="11">
        <v>83882501667</v>
      </c>
    </row>
    <row r="28" spans="3:4" ht="15.75" thickBot="1">
      <c r="C28" s="12" t="s">
        <v>126</v>
      </c>
      <c r="D28" s="13">
        <v>122843951632</v>
      </c>
    </row>
    <row r="29" spans="3:4" ht="15.75" thickBot="1">
      <c r="C29" s="12" t="s">
        <v>127</v>
      </c>
      <c r="D29" s="13">
        <v>109563703854</v>
      </c>
    </row>
    <row r="30" spans="3:4" ht="15.75" thickBot="1">
      <c r="C30" s="12" t="s">
        <v>128</v>
      </c>
      <c r="D30" s="13">
        <v>197647386133</v>
      </c>
    </row>
    <row r="31" spans="3:4" ht="15.75" thickBot="1">
      <c r="C31" s="12" t="s">
        <v>129</v>
      </c>
      <c r="D31" s="13">
        <v>82603063073</v>
      </c>
    </row>
    <row r="32" spans="3:4" ht="15.75" thickBot="1">
      <c r="C32" s="12" t="s">
        <v>130</v>
      </c>
      <c r="D32" s="13">
        <v>149127429279</v>
      </c>
    </row>
    <row r="33" spans="3:4" ht="15.75" thickBot="1">
      <c r="C33" s="14" t="s">
        <v>2</v>
      </c>
      <c r="D33" s="15">
        <f>SUM(D27:D32)</f>
        <v>745668035638</v>
      </c>
    </row>
  </sheetData>
  <sheetProtection/>
  <mergeCells count="5">
    <mergeCell ref="C4:C5"/>
    <mergeCell ref="C8:C9"/>
    <mergeCell ref="C10:C12"/>
    <mergeCell ref="C14:C17"/>
    <mergeCell ref="B19:D1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Miguel Angel Angulo</dc:creator>
  <cp:keywords/>
  <dc:description/>
  <cp:lastModifiedBy>Miguel Angel Angulo</cp:lastModifiedBy>
  <cp:lastPrinted>2022-01-31T21:09:34Z</cp:lastPrinted>
  <dcterms:created xsi:type="dcterms:W3CDTF">2021-07-06T15:41:17Z</dcterms:created>
  <dcterms:modified xsi:type="dcterms:W3CDTF">2022-02-04T15:49:40Z</dcterms:modified>
  <cp:category/>
  <cp:version/>
  <cp:contentType/>
  <cp:contentStatus/>
</cp:coreProperties>
</file>