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270" activeTab="0"/>
  </bookViews>
  <sheets>
    <sheet name="12. PLANEACIÓN" sheetId="1" r:id="rId1"/>
  </sheets>
  <externalReferences>
    <externalReference r:id="rId4"/>
  </externalReferences>
  <definedNames>
    <definedName name="__xlnm._FilterDatabase_1" localSheetId="0">#REF!</definedName>
    <definedName name="__xlnm._FilterDatabase_1">#REF!</definedName>
    <definedName name="a" localSheetId="0">#REF!</definedName>
    <definedName name="a">#REF!</definedName>
    <definedName name="_xlnm.Print_Area" localSheetId="0">'12. PLANEACIÓN'!$A$1:$AH$28</definedName>
    <definedName name="Componentes">'[1]EJEC. X COMPONENTE'!$C$24:$C$34</definedName>
  </definedNames>
  <calcPr fullCalcOnLoad="1"/>
</workbook>
</file>

<file path=xl/comments1.xml><?xml version="1.0" encoding="utf-8"?>
<comments xmlns="http://schemas.openxmlformats.org/spreadsheetml/2006/main">
  <authors>
    <author>Hellen Rojas</author>
  </authors>
  <commentList>
    <comment ref="J18" authorId="0">
      <text>
        <r>
          <rPr>
            <b/>
            <sz val="9"/>
            <rFont val="Tahoma"/>
            <family val="2"/>
          </rPr>
          <t>Hellen Rojas:</t>
        </r>
        <r>
          <rPr>
            <sz val="9"/>
            <rFont val="Tahoma"/>
            <family val="2"/>
          </rPr>
          <t xml:space="preserve">
revisar redacción en sharepoint </t>
        </r>
      </text>
    </comment>
  </commentList>
</comments>
</file>

<file path=xl/sharedStrings.xml><?xml version="1.0" encoding="utf-8"?>
<sst xmlns="http://schemas.openxmlformats.org/spreadsheetml/2006/main" count="102" uniqueCount="86">
  <si>
    <t>FORMATO PLAN DE ACCIÓN</t>
  </si>
  <si>
    <t>CÓDIGO:
FR-1300-PE-01</t>
  </si>
  <si>
    <t>Versión 3</t>
  </si>
  <si>
    <t>PLANEACIÓN ESTRATEGICA</t>
  </si>
  <si>
    <t>UNIDAD NACIONAL PARA LA GESTIÓN DEL RIESGO DE DESASTRES - UNGRD-</t>
  </si>
  <si>
    <t>PRESIDENCIA DE LA REPÚBLICA</t>
  </si>
  <si>
    <t>PLAN DE ACCIÓN - PROGRAMACIÓN ACTIVIDADES</t>
  </si>
  <si>
    <t>2018 - V1</t>
  </si>
  <si>
    <t>DEPENDENCIA / ÁREA</t>
  </si>
  <si>
    <t>OFICINA ASESORA DE PLANEACION</t>
  </si>
  <si>
    <t>OFICINA ASESORA DE PLANEACIÓN</t>
  </si>
  <si>
    <t>EJE</t>
  </si>
  <si>
    <t>E. FORTALECIMIENTO INSTITUCIONAL DE LA UNGRD</t>
  </si>
  <si>
    <t>No</t>
  </si>
  <si>
    <t>LÍNEA DE ACCIÓN</t>
  </si>
  <si>
    <t>ESTRATEGIA</t>
  </si>
  <si>
    <t>CUMPLIDO AL 100%
SI    NO</t>
  </si>
  <si>
    <t>PROYECTOS PNGRD
codigo y nombre</t>
  </si>
  <si>
    <t xml:space="preserve">plazo
C-M-L </t>
  </si>
  <si>
    <t>ACTIVIDAD 2017</t>
  </si>
  <si>
    <t>ACTIVIDAD 2018</t>
  </si>
  <si>
    <t>UNIDAD MEDIDA</t>
  </si>
  <si>
    <t>CANT</t>
  </si>
  <si>
    <t>INDICADOR</t>
  </si>
  <si>
    <t>RESPONSABLE</t>
  </si>
  <si>
    <t>FUENTE DE VERIFICACIÓN</t>
  </si>
  <si>
    <t>FECHA 
INICIO</t>
  </si>
  <si>
    <t>FECHA TERMINACIÓN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</si>
  <si>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</si>
  <si>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</si>
  <si>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</si>
  <si>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</si>
  <si>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</si>
  <si>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</si>
  <si>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</si>
  <si>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</si>
  <si>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</si>
  <si>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</si>
  <si>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</si>
  <si>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</si>
  <si>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</si>
  <si>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PRESUPUESTO PROGRAMADO</t>
  </si>
  <si>
    <t>PRESUPUESTO APROBADO</t>
  </si>
  <si>
    <t xml:space="preserve">FUENTE DE FINANCIACIÓN </t>
  </si>
  <si>
    <t>TOTAL LÍNEA DE ACCIÓN</t>
  </si>
  <si>
    <t>TOTAL EJE</t>
  </si>
  <si>
    <t>Apoyo tecnológico para la gestión institucional</t>
  </si>
  <si>
    <t>Gestión tecnologías de la información.</t>
  </si>
  <si>
    <t>Actualizar inventario de necesidades y proyectos de tecnologías de información para la vigencia 2017</t>
  </si>
  <si>
    <t>Inventarios</t>
  </si>
  <si>
    <t>Número de inventarios realizados / Número de inventarios requeridos</t>
  </si>
  <si>
    <t>Paulan Contreras
Francisco Pulido</t>
  </si>
  <si>
    <t>Documento en el que se decribirá el Inventario de necesidades de TI - UNGRD</t>
  </si>
  <si>
    <t>Reportar el  estado FURAG de la UNGRD</t>
  </si>
  <si>
    <t>Reporte FURAG diligenciado a DAFP</t>
  </si>
  <si>
    <t>Numero de reportes diligenciados / Numero de reportes requeridos</t>
  </si>
  <si>
    <t>Numero de reportes diligenciados</t>
  </si>
  <si>
    <t>Gestionar el proceso adquisicion de Licencias de software para apoyo a las actividades Misionales.</t>
  </si>
  <si>
    <t>Gestionar el proceso adquisicion y actualización de Licencias de software para apoyo a las actividades Misionales.</t>
  </si>
  <si>
    <t>Proceso de Adquisición</t>
  </si>
  <si>
    <t>Cantidad de licencias adquiridas / Cantidad de licencias requeridas</t>
  </si>
  <si>
    <t>Proceso(s) Contractual(es)</t>
  </si>
  <si>
    <t>Actualización del Plan Estrategico de Tecnologías de Información - PETI de la UNGRD</t>
  </si>
  <si>
    <t>Actualización y seguimiento al Plan Estrategico de Tecnologías de Información - PETI de la UNGRD</t>
  </si>
  <si>
    <t>Documentos</t>
  </si>
  <si>
    <t>No. documentos de actualización de PETI realizados / No. documentos de actualización de PETI requeridos</t>
  </si>
  <si>
    <t>Plan estrategico de TI actualizado</t>
  </si>
  <si>
    <t>Planear y gestionar los componentes de información de la UNGRD</t>
  </si>
  <si>
    <t>Documentos Elaborados</t>
  </si>
  <si>
    <t>Documentos elaborados</t>
  </si>
  <si>
    <t xml:space="preserve">Contratación y desarrollos de aplicativos en sharepoint. </t>
  </si>
  <si>
    <t>Suscripción del contrato de soporte y mantenimiento de la plataforma tecnológica Sharepoint, y aplicativos desarrollados sobre esta</t>
  </si>
  <si>
    <t xml:space="preserve">Contratos </t>
  </si>
  <si>
    <t>Contratos suscrito</t>
  </si>
  <si>
    <t>Contrato de soporte y mantenimiento en ejecución.</t>
  </si>
  <si>
    <t>UNGRD</t>
  </si>
  <si>
    <t>Hacer seguimiento a la ejecución del Plan de Mantenimiento de Servicios Tecnológicos</t>
  </si>
  <si>
    <t>Seguimiento</t>
  </si>
  <si>
    <t>No. de Seguimientos presentados</t>
  </si>
  <si>
    <t>TOTAL PRESUPUESTO</t>
  </si>
  <si>
    <t>0103/2018</t>
  </si>
  <si>
    <t>Ejecutar el l Plan de Tratamiento de Riesgos</t>
  </si>
  <si>
    <t>Ejecutar el Plan de Seguridad y Privacidad de la Información</t>
  </si>
  <si>
    <t>Listados de Asistencia</t>
  </si>
  <si>
    <t>Reuniones de Seguimiento</t>
  </si>
  <si>
    <t>No. de Reuniones realizadas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</si>
</sst>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&quot;$&quot;\ #,##0"/>
    <numFmt numFmtId="166" formatCode="_(* #,##0.00_);_(* \(#,##0.00\);_(* \-??_);_(@_)"/>
    <numFmt numFmtId="167" formatCode="_(&quot;$ &quot;* #,##0.00_);_(&quot;$ &quot;* \(#,##0.00\);_(&quot;$ &quot;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43" fontId="1" fillId="0" borderId="0" applyFont="0" applyFill="0" applyBorder="0" applyAlignment="0" applyProtection="0"/>
    <xf numFmtId="166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>
      <alignment/>
      <protection/>
    </xf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" fontId="2" fillId="0" borderId="0" xfId="54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vertical="center" wrapText="1"/>
      <protection hidden="1"/>
    </xf>
    <xf numFmtId="0" fontId="9" fillId="36" borderId="17" xfId="0" applyFont="1" applyFill="1" applyBorder="1" applyAlignment="1" applyProtection="1">
      <alignment horizontal="center" vertical="center" wrapText="1"/>
      <protection hidden="1"/>
    </xf>
    <xf numFmtId="0" fontId="4" fillId="36" borderId="18" xfId="63" applyFont="1" applyFill="1" applyBorder="1" applyAlignment="1" applyProtection="1">
      <alignment horizontal="center" vertical="center" wrapText="1"/>
      <protection hidden="1"/>
    </xf>
    <xf numFmtId="0" fontId="4" fillId="36" borderId="15" xfId="63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9" fillId="36" borderId="17" xfId="0" applyFont="1" applyFill="1" applyBorder="1" applyAlignment="1" applyProtection="1">
      <alignment horizontal="center" vertical="center" textRotation="90" wrapText="1"/>
      <protection hidden="1"/>
    </xf>
    <xf numFmtId="0" fontId="9" fillId="36" borderId="2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12" fillId="0" borderId="22" xfId="63" applyFont="1" applyFill="1" applyBorder="1" applyAlignment="1" applyProtection="1">
      <alignment horizontal="center" vertical="center" wrapText="1"/>
      <protection hidden="1"/>
    </xf>
    <xf numFmtId="44" fontId="12" fillId="35" borderId="22" xfId="57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12" fillId="0" borderId="23" xfId="63" applyFont="1" applyFill="1" applyBorder="1" applyAlignment="1" applyProtection="1">
      <alignment horizontal="center" vertical="center" wrapText="1"/>
      <protection hidden="1"/>
    </xf>
    <xf numFmtId="14" fontId="12" fillId="0" borderId="23" xfId="51" applyNumberFormat="1" applyFont="1" applyFill="1" applyBorder="1" applyAlignment="1" applyProtection="1">
      <alignment horizontal="center" vertical="center" wrapText="1"/>
      <protection hidden="1"/>
    </xf>
    <xf numFmtId="44" fontId="12" fillId="0" borderId="23" xfId="57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/>
      <protection hidden="1"/>
    </xf>
    <xf numFmtId="0" fontId="12" fillId="35" borderId="23" xfId="63" applyFont="1" applyFill="1" applyBorder="1" applyAlignment="1" applyProtection="1">
      <alignment horizontal="center" vertical="center" wrapText="1"/>
      <protection hidden="1"/>
    </xf>
    <xf numFmtId="44" fontId="12" fillId="35" borderId="23" xfId="57" applyFont="1" applyFill="1" applyBorder="1" applyAlignment="1" applyProtection="1">
      <alignment horizontal="center" vertical="center" wrapText="1"/>
      <protection hidden="1"/>
    </xf>
    <xf numFmtId="0" fontId="12" fillId="35" borderId="24" xfId="63" applyFont="1" applyFill="1" applyBorder="1" applyAlignment="1" applyProtection="1">
      <alignment horizontal="center" vertical="center" wrapText="1"/>
      <protection hidden="1"/>
    </xf>
    <xf numFmtId="0" fontId="12" fillId="35" borderId="25" xfId="63" applyFont="1" applyFill="1" applyBorder="1" applyAlignment="1" applyProtection="1">
      <alignment horizontal="center" vertical="center" wrapText="1"/>
      <protection hidden="1"/>
    </xf>
    <xf numFmtId="0" fontId="12" fillId="35" borderId="26" xfId="63" applyFont="1" applyFill="1" applyBorder="1" applyAlignment="1" applyProtection="1">
      <alignment horizontal="center" vertical="center" wrapText="1"/>
      <protection hidden="1"/>
    </xf>
    <xf numFmtId="44" fontId="12" fillId="35" borderId="26" xfId="57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5" fillId="33" borderId="20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44" fontId="5" fillId="33" borderId="17" xfId="57" applyFont="1" applyFill="1" applyBorder="1" applyAlignment="1" applyProtection="1">
      <alignment horizontal="center" vertical="center" wrapText="1"/>
      <protection hidden="1"/>
    </xf>
    <xf numFmtId="0" fontId="5" fillId="33" borderId="21" xfId="0" applyFont="1" applyFill="1" applyBorder="1" applyAlignment="1" applyProtection="1">
      <alignment horizontal="center" vertical="center" wrapText="1"/>
      <protection hidden="1"/>
    </xf>
    <xf numFmtId="0" fontId="7" fillId="35" borderId="27" xfId="63" applyFont="1" applyFill="1" applyBorder="1" applyAlignment="1" applyProtection="1">
      <alignment horizontal="center" vertical="center" wrapText="1"/>
      <protection hidden="1"/>
    </xf>
    <xf numFmtId="0" fontId="7" fillId="35" borderId="24" xfId="63" applyFont="1" applyFill="1" applyBorder="1" applyAlignment="1" applyProtection="1">
      <alignment horizontal="center" vertical="center" wrapText="1"/>
      <protection hidden="1"/>
    </xf>
    <xf numFmtId="0" fontId="12" fillId="35" borderId="28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35" borderId="23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14" fontId="12" fillId="35" borderId="23" xfId="51" applyNumberFormat="1" applyFont="1" applyFill="1" applyBorder="1" applyAlignment="1" applyProtection="1">
      <alignment horizontal="center" vertical="center" wrapText="1"/>
      <protection hidden="1"/>
    </xf>
    <xf numFmtId="0" fontId="12" fillId="37" borderId="23" xfId="63" applyFont="1" applyFill="1" applyBorder="1" applyAlignment="1" applyProtection="1">
      <alignment horizontal="center" vertical="center" wrapText="1"/>
      <protection hidden="1"/>
    </xf>
    <xf numFmtId="9" fontId="12" fillId="37" borderId="23" xfId="73" applyFont="1" applyFill="1" applyBorder="1" applyAlignment="1" applyProtection="1">
      <alignment horizontal="center" vertical="center" wrapText="1"/>
      <protection hidden="1"/>
    </xf>
    <xf numFmtId="14" fontId="12" fillId="35" borderId="26" xfId="51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2" fillId="35" borderId="30" xfId="0" applyFont="1" applyFill="1" applyBorder="1" applyAlignment="1" applyProtection="1">
      <alignment horizontal="center" vertical="center" wrapText="1"/>
      <protection hidden="1"/>
    </xf>
    <xf numFmtId="0" fontId="12" fillId="35" borderId="22" xfId="0" applyFont="1" applyFill="1" applyBorder="1" applyAlignment="1" applyProtection="1">
      <alignment horizontal="center" vertical="center" wrapText="1"/>
      <protection hidden="1"/>
    </xf>
    <xf numFmtId="0" fontId="12" fillId="35" borderId="22" xfId="63" applyFont="1" applyFill="1" applyBorder="1" applyAlignment="1" applyProtection="1">
      <alignment horizontal="center" vertical="center" wrapText="1"/>
      <protection hidden="1"/>
    </xf>
    <xf numFmtId="14" fontId="12" fillId="35" borderId="22" xfId="51" applyNumberFormat="1" applyFont="1" applyFill="1" applyBorder="1" applyAlignment="1" applyProtection="1">
      <alignment horizontal="center" vertical="center" wrapText="1"/>
      <protection hidden="1"/>
    </xf>
    <xf numFmtId="0" fontId="12" fillId="37" borderId="22" xfId="0" applyNumberFormat="1" applyFont="1" applyFill="1" applyBorder="1" applyAlignment="1" applyProtection="1">
      <alignment horizontal="center" vertical="center" wrapText="1"/>
      <protection hidden="1"/>
    </xf>
    <xf numFmtId="3" fontId="12" fillId="37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12" fillId="35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/>
      <protection hidden="1"/>
    </xf>
    <xf numFmtId="9" fontId="12" fillId="0" borderId="23" xfId="0" applyNumberFormat="1" applyFont="1" applyFill="1" applyBorder="1" applyAlignment="1" applyProtection="1">
      <alignment horizontal="center" vertical="center" wrapText="1"/>
      <protection hidden="1"/>
    </xf>
    <xf numFmtId="9" fontId="6" fillId="0" borderId="23" xfId="73" applyFont="1" applyFill="1" applyBorder="1" applyAlignment="1" applyProtection="1">
      <alignment horizontal="center" vertical="center" wrapText="1"/>
      <protection hidden="1"/>
    </xf>
    <xf numFmtId="44" fontId="13" fillId="0" borderId="23" xfId="57" applyFont="1" applyFill="1" applyBorder="1" applyAlignment="1" applyProtection="1">
      <alignment horizontal="center" vertical="center" wrapText="1"/>
      <protection hidden="1"/>
    </xf>
    <xf numFmtId="0" fontId="7" fillId="0" borderId="24" xfId="63" applyFont="1" applyFill="1" applyBorder="1" applyAlignment="1" applyProtection="1">
      <alignment horizontal="center" vertical="center" wrapText="1"/>
      <protection hidden="1"/>
    </xf>
    <xf numFmtId="0" fontId="12" fillId="35" borderId="25" xfId="0" applyFont="1" applyFill="1" applyBorder="1" applyAlignment="1" applyProtection="1">
      <alignment horizontal="center" vertical="center" wrapText="1"/>
      <protection hidden="1"/>
    </xf>
    <xf numFmtId="1" fontId="6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7" fillId="35" borderId="31" xfId="63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vertical="center" wrapText="1"/>
      <protection hidden="1"/>
    </xf>
    <xf numFmtId="9" fontId="5" fillId="33" borderId="17" xfId="73" applyFont="1" applyFill="1" applyBorder="1" applyAlignment="1" applyProtection="1">
      <alignment horizontal="center" vertical="center" wrapText="1"/>
      <protection hidden="1"/>
    </xf>
    <xf numFmtId="3" fontId="5" fillId="33" borderId="17" xfId="0" applyNumberFormat="1" applyFont="1" applyFill="1" applyBorder="1" applyAlignment="1" applyProtection="1">
      <alignment horizontal="center" vertical="center" wrapText="1"/>
      <protection hidden="1"/>
    </xf>
    <xf numFmtId="1" fontId="5" fillId="33" borderId="33" xfId="0" applyNumberFormat="1" applyFont="1" applyFill="1" applyBorder="1" applyAlignment="1" applyProtection="1">
      <alignment horizontal="center" vertical="center" wrapText="1"/>
      <protection hidden="1"/>
    </xf>
    <xf numFmtId="44" fontId="5" fillId="33" borderId="16" xfId="57" applyFont="1" applyFill="1" applyBorder="1" applyAlignment="1" applyProtection="1">
      <alignment horizontal="center" vertical="center" wrapText="1"/>
      <protection hidden="1"/>
    </xf>
    <xf numFmtId="0" fontId="5" fillId="36" borderId="34" xfId="0" applyFont="1" applyFill="1" applyBorder="1" applyAlignment="1" applyProtection="1">
      <alignment horizontal="center" vertical="center" wrapText="1"/>
      <protection hidden="1"/>
    </xf>
    <xf numFmtId="0" fontId="5" fillId="36" borderId="34" xfId="0" applyFont="1" applyFill="1" applyBorder="1" applyAlignment="1" applyProtection="1">
      <alignment vertical="center" wrapText="1"/>
      <protection hidden="1"/>
    </xf>
    <xf numFmtId="1" fontId="5" fillId="36" borderId="34" xfId="0" applyNumberFormat="1" applyFont="1" applyFill="1" applyBorder="1" applyAlignment="1" applyProtection="1">
      <alignment horizontal="center" vertical="center" wrapText="1"/>
      <protection hidden="1"/>
    </xf>
    <xf numFmtId="44" fontId="9" fillId="36" borderId="34" xfId="57" applyFont="1" applyFill="1" applyBorder="1" applyAlignment="1" applyProtection="1">
      <alignment horizontal="center" vertical="center" wrapText="1"/>
      <protection hidden="1"/>
    </xf>
    <xf numFmtId="0" fontId="5" fillId="36" borderId="35" xfId="0" applyFont="1" applyFill="1" applyBorder="1" applyAlignment="1" applyProtection="1">
      <alignment horizontal="center" vertical="center" wrapText="1"/>
      <protection hidden="1"/>
    </xf>
    <xf numFmtId="0" fontId="14" fillId="38" borderId="11" xfId="0" applyFont="1" applyFill="1" applyBorder="1" applyAlignment="1" applyProtection="1">
      <alignment horizontal="center" vertical="center" wrapText="1"/>
      <protection/>
    </xf>
    <xf numFmtId="0" fontId="7" fillId="39" borderId="34" xfId="0" applyFont="1" applyFill="1" applyBorder="1" applyAlignment="1" applyProtection="1">
      <alignment horizontal="center" vertical="center" wrapText="1"/>
      <protection hidden="1"/>
    </xf>
    <xf numFmtId="1" fontId="7" fillId="39" borderId="34" xfId="54" applyNumberFormat="1" applyFont="1" applyFill="1" applyBorder="1" applyAlignment="1" applyProtection="1">
      <alignment horizontal="center" vertical="center" wrapText="1"/>
      <protection hidden="1"/>
    </xf>
    <xf numFmtId="164" fontId="7" fillId="39" borderId="34" xfId="0" applyNumberFormat="1" applyFont="1" applyFill="1" applyBorder="1" applyAlignment="1" applyProtection="1">
      <alignment horizontal="center" vertical="center" wrapText="1"/>
      <protection hidden="1"/>
    </xf>
    <xf numFmtId="1" fontId="7" fillId="39" borderId="34" xfId="0" applyNumberFormat="1" applyFont="1" applyFill="1" applyBorder="1" applyAlignment="1" applyProtection="1">
      <alignment horizontal="center" vertical="center" wrapText="1"/>
      <protection hidden="1"/>
    </xf>
    <xf numFmtId="44" fontId="5" fillId="39" borderId="34" xfId="57" applyFont="1" applyFill="1" applyBorder="1" applyAlignment="1" applyProtection="1">
      <alignment horizontal="center" vertical="center" wrapText="1"/>
      <protection hidden="1"/>
    </xf>
    <xf numFmtId="0" fontId="7" fillId="39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9" fillId="36" borderId="36" xfId="0" applyFont="1" applyFill="1" applyBorder="1" applyAlignment="1" applyProtection="1">
      <alignment horizontal="center" vertical="center" wrapText="1"/>
      <protection hidden="1"/>
    </xf>
    <xf numFmtId="0" fontId="9" fillId="36" borderId="34" xfId="0" applyFont="1" applyFill="1" applyBorder="1" applyAlignment="1" applyProtection="1">
      <alignment horizontal="center" vertical="center" wrapText="1"/>
      <protection hidden="1"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5" fillId="35" borderId="12" xfId="63" applyFont="1" applyFill="1" applyBorder="1" applyAlignment="1" applyProtection="1">
      <alignment horizontal="center" vertical="center" wrapText="1"/>
      <protection hidden="1"/>
    </xf>
    <xf numFmtId="0" fontId="5" fillId="35" borderId="37" xfId="63" applyFont="1" applyFill="1" applyBorder="1" applyAlignment="1" applyProtection="1">
      <alignment horizontal="center" vertical="center" wrapText="1"/>
      <protection hidden="1"/>
    </xf>
    <xf numFmtId="0" fontId="5" fillId="35" borderId="29" xfId="63" applyFont="1" applyFill="1" applyBorder="1" applyAlignment="1" applyProtection="1">
      <alignment horizontal="center" vertical="center" wrapText="1"/>
      <protection hidden="1"/>
    </xf>
    <xf numFmtId="0" fontId="5" fillId="35" borderId="32" xfId="63" applyFont="1" applyFill="1" applyBorder="1" applyAlignment="1" applyProtection="1">
      <alignment horizontal="center" vertical="center" wrapText="1"/>
      <protection hidden="1"/>
    </xf>
    <xf numFmtId="0" fontId="5" fillId="40" borderId="38" xfId="0" applyFont="1" applyFill="1" applyBorder="1" applyAlignment="1" applyProtection="1">
      <alignment horizontal="center" vertical="center" wrapText="1"/>
      <protection hidden="1"/>
    </xf>
    <xf numFmtId="0" fontId="5" fillId="40" borderId="29" xfId="0" applyFont="1" applyFill="1" applyBorder="1" applyAlignment="1" applyProtection="1">
      <alignment horizontal="center" vertical="center" wrapText="1"/>
      <protection hidden="1"/>
    </xf>
    <xf numFmtId="0" fontId="5" fillId="40" borderId="3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" fillId="36" borderId="14" xfId="63" applyFont="1" applyFill="1" applyBorder="1" applyAlignment="1" applyProtection="1">
      <alignment horizontal="center" vertical="center" wrapText="1"/>
      <protection hidden="1"/>
    </xf>
    <xf numFmtId="0" fontId="4" fillId="36" borderId="18" xfId="63" applyFont="1" applyFill="1" applyBorder="1" applyAlignment="1" applyProtection="1">
      <alignment horizontal="center" vertical="center" wrapText="1"/>
      <protection hidden="1"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" xfId="46"/>
    <cellStyle name="Incorrecto" xfId="47"/>
    <cellStyle name="Comma" xfId="48"/>
    <cellStyle name="Comma [0]" xfId="49"/>
    <cellStyle name="Millares [0] 2" xfId="50"/>
    <cellStyle name="Millares 2" xfId="51"/>
    <cellStyle name="Millares 2 2" xfId="52"/>
    <cellStyle name="Millares 3" xfId="53"/>
    <cellStyle name="Millares 4" xfId="54"/>
    <cellStyle name="Millares 4 2" xfId="55"/>
    <cellStyle name="Millares 5" xfId="56"/>
    <cellStyle name="Currency" xfId="57"/>
    <cellStyle name="Currency [0]" xfId="58"/>
    <cellStyle name="Moneda [0] 2" xfId="59"/>
    <cellStyle name="Moneda 2" xfId="60"/>
    <cellStyle name="Moneda 3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tas" xfId="68"/>
    <cellStyle name="Percent" xfId="69"/>
    <cellStyle name="Porcentaje 2" xfId="70"/>
    <cellStyle name="Porcentaje 2 2" xfId="71"/>
    <cellStyle name="Porcentaje 3" xfId="72"/>
    <cellStyle name="Porcentaje 4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1047750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2352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52%20-%20Seguimiento%20septiembre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ATOS GENERALES PROYECTOS"/>
      <sheetName val="2. Metas Componentes - CI"/>
      <sheetName val="3. Metas Plan - CG"/>
      <sheetName val="4. Detalle TAREAS"/>
      <sheetName val="5. Objetos VIGENCIA"/>
      <sheetName val="6. Objetos RESERVA"/>
      <sheetName val="7. APOTEOSYS NIVEL 15"/>
      <sheetName val="EJEC. X COMPONENTE"/>
      <sheetName val="COMPONENTE CONSOLIDADO"/>
      <sheetName val="METAS X OBJETO GASTO"/>
      <sheetName val="EJEC. TRIMESTRE"/>
      <sheetName val="EJEC. TAREAS"/>
      <sheetName val="EJEC. COMPROMISOS PLAN"/>
      <sheetName val="POBLACION BENEFICIADA"/>
      <sheetName val="TERRITORIALIZACION"/>
      <sheetName val="TERRI CONSOLIDADA"/>
    </sheetNames>
    <sheetDataSet>
      <sheetData sheetId="7">
        <row r="25">
          <cell r="C25" t="str">
            <v>CICLOS Y PERIODOS ACADEMICOS - Implementar en colegios </v>
          </cell>
        </row>
        <row r="26">
          <cell r="C26" t="str">
            <v>LECTURA Y ESCRITURA - Incorporar en colegios </v>
          </cell>
        </row>
        <row r="27">
          <cell r="C27" t="str">
            <v>EDUCACIÓN MEDIA ESPECIALIZADA - Implementar en colegios </v>
          </cell>
        </row>
        <row r="28">
          <cell r="C28" t="str">
            <v>TIEMPO EXTRAESCOLAR - Beneficiar a escolares </v>
          </cell>
        </row>
        <row r="29">
          <cell r="C29" t="str">
            <v>TECNOLOGÍAS Y COMUNICACIÓN - Implementar en colegios </v>
          </cell>
        </row>
        <row r="30">
          <cell r="C30" t="str">
            <v>ESCUELA-CIUDAD-ESCUELA - Desarrollar en colegios </v>
          </cell>
        </row>
        <row r="31">
          <cell r="C31" t="str">
            <v>PROYECTOS AMBIENTALES - Implementar en colegios </v>
          </cell>
        </row>
        <row r="32">
          <cell r="C32" t="str">
            <v>EVALUACIÓN INTEGRAL - Evaluar los colegios </v>
          </cell>
        </row>
        <row r="33">
          <cell r="C33" t="str">
            <v>BILINGÛISMO - Implementar en colegios </v>
          </cell>
        </row>
        <row r="34">
          <cell r="C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H27"/>
  <sheetViews>
    <sheetView tabSelected="1" view="pageBreakPreview" zoomScale="60" zoomScaleNormal="55" zoomScalePageLayoutView="60" workbookViewId="0" topLeftCell="A4">
      <selection activeCell="AE24" sqref="AE24"/>
    </sheetView>
  </sheetViews>
  <sheetFormatPr defaultColWidth="17.00390625" defaultRowHeight="15"/>
  <cols>
    <col min="1" max="1" width="4.421875" style="35" bestFit="1" customWidth="1"/>
    <col min="2" max="2" width="19.8515625" style="35" customWidth="1"/>
    <col min="3" max="3" width="23.421875" style="35" customWidth="1"/>
    <col min="4" max="4" width="18.28125" style="35" hidden="1" customWidth="1"/>
    <col min="5" max="5" width="8.28125" style="35" hidden="1" customWidth="1"/>
    <col min="6" max="6" width="25.8515625" style="35" hidden="1" customWidth="1"/>
    <col min="7" max="9" width="8.28125" style="35" hidden="1" customWidth="1"/>
    <col min="10" max="10" width="53.28125" style="35" hidden="1" customWidth="1"/>
    <col min="11" max="11" width="49.57421875" style="35" customWidth="1"/>
    <col min="12" max="12" width="24.00390625" style="35" customWidth="1"/>
    <col min="13" max="13" width="10.28125" style="100" customWidth="1"/>
    <col min="14" max="14" width="44.7109375" style="35" customWidth="1"/>
    <col min="15" max="15" width="21.8515625" style="39" bestFit="1" customWidth="1"/>
    <col min="16" max="16" width="58.28125" style="35" customWidth="1"/>
    <col min="17" max="17" width="17.421875" style="35" customWidth="1"/>
    <col min="18" max="18" width="22.421875" style="35" customWidth="1"/>
    <col min="19" max="30" width="7.57421875" style="35" bestFit="1" customWidth="1"/>
    <col min="31" max="31" width="11.140625" style="101" bestFit="1" customWidth="1"/>
    <col min="32" max="32" width="29.7109375" style="102" customWidth="1"/>
    <col min="33" max="33" width="28.57421875" style="101" customWidth="1"/>
    <col min="34" max="34" width="29.140625" style="35" bestFit="1" customWidth="1"/>
    <col min="35" max="254" width="10.8515625" style="35" customWidth="1"/>
    <col min="255" max="255" width="4.421875" style="35" bestFit="1" customWidth="1"/>
    <col min="256" max="16384" width="17.00390625" style="35" customWidth="1"/>
  </cols>
  <sheetData>
    <row r="1" spans="1:34" s="2" customFormat="1" ht="15" customHeight="1">
      <c r="A1" s="138"/>
      <c r="B1" s="139"/>
      <c r="C1" s="140"/>
      <c r="D1" s="1"/>
      <c r="E1" s="1"/>
      <c r="F1" s="1"/>
      <c r="G1" s="1"/>
      <c r="H1" s="1"/>
      <c r="I1" s="1"/>
      <c r="J1" s="147" t="s">
        <v>0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51" t="s">
        <v>1</v>
      </c>
      <c r="AH1" s="154" t="s">
        <v>2</v>
      </c>
    </row>
    <row r="2" spans="1:34" s="2" customFormat="1" ht="20.25" customHeight="1" thickBot="1">
      <c r="A2" s="141"/>
      <c r="B2" s="142"/>
      <c r="C2" s="143"/>
      <c r="D2" s="3"/>
      <c r="E2" s="3"/>
      <c r="F2" s="3"/>
      <c r="G2" s="3"/>
      <c r="H2" s="3"/>
      <c r="I2" s="3"/>
      <c r="J2" s="149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2"/>
      <c r="AH2" s="155"/>
    </row>
    <row r="3" spans="1:34" s="2" customFormat="1" ht="19.5" customHeight="1">
      <c r="A3" s="141"/>
      <c r="B3" s="142"/>
      <c r="C3" s="143"/>
      <c r="D3" s="3"/>
      <c r="E3" s="3"/>
      <c r="F3" s="3"/>
      <c r="G3" s="3"/>
      <c r="H3" s="3"/>
      <c r="I3" s="3"/>
      <c r="J3" s="147" t="s">
        <v>3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52"/>
      <c r="AH3" s="155"/>
    </row>
    <row r="4" spans="1:34" s="2" customFormat="1" ht="21.75" customHeight="1" thickBot="1">
      <c r="A4" s="144"/>
      <c r="B4" s="145"/>
      <c r="C4" s="146"/>
      <c r="D4" s="4"/>
      <c r="E4" s="4"/>
      <c r="F4" s="4"/>
      <c r="G4" s="4"/>
      <c r="H4" s="4"/>
      <c r="I4" s="4"/>
      <c r="J4" s="149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3"/>
      <c r="AH4" s="156"/>
    </row>
    <row r="5" spans="1:34" s="2" customFormat="1" ht="20.25" customHeight="1">
      <c r="A5" s="136" t="s">
        <v>4</v>
      </c>
      <c r="B5" s="137"/>
      <c r="C5" s="137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</row>
    <row r="6" spans="1:34" s="2" customFormat="1" ht="15.75" customHeight="1">
      <c r="A6" s="125" t="s">
        <v>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</row>
    <row r="7" spans="1:34" s="2" customFormat="1" ht="15.7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7"/>
    </row>
    <row r="8" spans="1:34" s="2" customFormat="1" ht="15.75" customHeight="1">
      <c r="A8" s="125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</row>
    <row r="9" spans="1:34" s="2" customFormat="1" ht="15.75" customHeight="1" thickBot="1">
      <c r="A9" s="128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0"/>
    </row>
    <row r="10" spans="1:34" s="2" customFormat="1" ht="9" customHeight="1" thickBot="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9"/>
      <c r="P10" s="7"/>
      <c r="Q10" s="10"/>
      <c r="R10" s="1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1"/>
      <c r="AF10" s="12"/>
      <c r="AG10" s="12"/>
      <c r="AH10" s="13"/>
    </row>
    <row r="11" spans="1:34" s="15" customFormat="1" ht="26.25" customHeight="1" thickBot="1">
      <c r="A11" s="131" t="s">
        <v>8</v>
      </c>
      <c r="B11" s="131"/>
      <c r="C11" s="131"/>
      <c r="D11" s="132" t="s">
        <v>9</v>
      </c>
      <c r="E11" s="133"/>
      <c r="F11" s="133"/>
      <c r="G11" s="133"/>
      <c r="H11" s="133"/>
      <c r="I11" s="134"/>
      <c r="J11" s="14"/>
      <c r="K11" s="14"/>
      <c r="L11" s="132" t="s">
        <v>10</v>
      </c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5"/>
      <c r="AG11" s="135"/>
      <c r="AH11" s="134"/>
    </row>
    <row r="12" spans="1:34" s="7" customFormat="1" ht="9.75" customHeight="1" thickBot="1">
      <c r="A12" s="5"/>
      <c r="B12" s="6"/>
      <c r="M12" s="8"/>
      <c r="O12" s="9"/>
      <c r="Q12" s="10"/>
      <c r="R12" s="10"/>
      <c r="AE12" s="11"/>
      <c r="AF12" s="12"/>
      <c r="AG12" s="12"/>
      <c r="AH12" s="13"/>
    </row>
    <row r="13" spans="1:34" s="17" customFormat="1" ht="12" customHeight="1" thickBot="1">
      <c r="A13" s="119" t="s">
        <v>11</v>
      </c>
      <c r="B13" s="120"/>
      <c r="C13" s="120"/>
      <c r="D13" s="16"/>
      <c r="E13" s="16"/>
      <c r="F13" s="16"/>
      <c r="G13" s="16"/>
      <c r="H13" s="16"/>
      <c r="I13" s="16"/>
      <c r="J13" s="16"/>
      <c r="K13" s="16"/>
      <c r="L13" s="119" t="s">
        <v>12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21"/>
      <c r="AH13" s="122"/>
    </row>
    <row r="14" spans="1:34" s="23" customFormat="1" ht="13.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1"/>
      <c r="AH14" s="22"/>
    </row>
    <row r="15" spans="1:34" s="32" customFormat="1" ht="54" customHeight="1" thickBot="1">
      <c r="A15" s="24" t="s">
        <v>13</v>
      </c>
      <c r="B15" s="25" t="s">
        <v>14</v>
      </c>
      <c r="C15" s="25" t="s">
        <v>15</v>
      </c>
      <c r="D15" s="123" t="s">
        <v>16</v>
      </c>
      <c r="E15" s="124"/>
      <c r="F15" s="26" t="s">
        <v>17</v>
      </c>
      <c r="G15" s="27" t="s">
        <v>18</v>
      </c>
      <c r="H15" s="123" t="s">
        <v>16</v>
      </c>
      <c r="I15" s="124"/>
      <c r="J15" s="28" t="s">
        <v>19</v>
      </c>
      <c r="K15" s="28" t="s">
        <v>20</v>
      </c>
      <c r="L15" s="29" t="s">
        <v>21</v>
      </c>
      <c r="M15" s="25" t="s">
        <v>22</v>
      </c>
      <c r="N15" s="25" t="s">
        <v>23</v>
      </c>
      <c r="O15" s="25" t="s">
        <v>24</v>
      </c>
      <c r="P15" s="25" t="s">
        <v>25</v>
      </c>
      <c r="Q15" s="25" t="s">
        <v>26</v>
      </c>
      <c r="R15" s="25" t="s">
        <v>27</v>
      </c>
      <c r="S15" s="30" t="s">
        <v>28</v>
      </c>
      <c r="T15" s="30" t="s">
        <v>29</v>
      </c>
      <c r="U15" s="30" t="s">
        <v>30</v>
      </c>
      <c r="V15" s="30" t="s">
        <v>31</v>
      </c>
      <c r="W15" s="30" t="s">
        <v>32</v>
      </c>
      <c r="X15" s="30" t="s">
        <v>33</v>
      </c>
      <c r="Y15" s="30" t="s">
        <v>34</v>
      </c>
      <c r="Z15" s="30" t="s">
        <v>35</v>
      </c>
      <c r="AA15" s="30" t="s">
        <v>36</v>
      </c>
      <c r="AB15" s="30" t="s">
        <v>37</v>
      </c>
      <c r="AC15" s="30" t="s">
        <v>38</v>
      </c>
      <c r="AD15" s="30" t="s">
        <v>39</v>
      </c>
      <c r="AE15" s="25" t="s">
        <v>40</v>
      </c>
      <c r="AF15" s="25" t="s">
        <v>41</v>
      </c>
      <c r="AG15" s="25" t="s">
        <v>42</v>
      </c>
      <c r="AH15" s="31" t="s">
        <v>43</v>
      </c>
    </row>
    <row r="16" spans="1:34" ht="45">
      <c r="A16" s="110">
        <v>4</v>
      </c>
      <c r="B16" s="112" t="s">
        <v>46</v>
      </c>
      <c r="C16" s="114" t="s">
        <v>47</v>
      </c>
      <c r="D16" s="117"/>
      <c r="E16" s="118"/>
      <c r="F16" s="61"/>
      <c r="G16" s="62"/>
      <c r="H16" s="61"/>
      <c r="I16" s="63"/>
      <c r="J16" s="64" t="s">
        <v>48</v>
      </c>
      <c r="K16" s="64" t="s">
        <v>48</v>
      </c>
      <c r="L16" s="65" t="s">
        <v>49</v>
      </c>
      <c r="M16" s="65">
        <v>1</v>
      </c>
      <c r="N16" s="65" t="s">
        <v>50</v>
      </c>
      <c r="O16" s="33" t="s">
        <v>51</v>
      </c>
      <c r="P16" s="66" t="s">
        <v>52</v>
      </c>
      <c r="Q16" s="67">
        <v>43252</v>
      </c>
      <c r="R16" s="67">
        <v>43465</v>
      </c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>
        <v>1</v>
      </c>
      <c r="AE16" s="70">
        <f>SUM(S16:AD16)</f>
        <v>1</v>
      </c>
      <c r="AF16" s="34">
        <v>0</v>
      </c>
      <c r="AG16" s="34">
        <v>0</v>
      </c>
      <c r="AH16" s="51"/>
    </row>
    <row r="17" spans="1:34" s="73" customFormat="1" ht="64.5" customHeight="1">
      <c r="A17" s="110"/>
      <c r="B17" s="112"/>
      <c r="C17" s="115"/>
      <c r="D17" s="117"/>
      <c r="E17" s="118"/>
      <c r="F17" s="61"/>
      <c r="G17" s="62"/>
      <c r="H17" s="61"/>
      <c r="I17" s="63"/>
      <c r="J17" s="53" t="s">
        <v>53</v>
      </c>
      <c r="K17" s="53" t="s">
        <v>53</v>
      </c>
      <c r="L17" s="55" t="s">
        <v>54</v>
      </c>
      <c r="M17" s="71">
        <v>2</v>
      </c>
      <c r="N17" s="55" t="s">
        <v>55</v>
      </c>
      <c r="O17" s="36" t="s">
        <v>51</v>
      </c>
      <c r="P17" s="55" t="s">
        <v>56</v>
      </c>
      <c r="Q17" s="57">
        <v>43132</v>
      </c>
      <c r="R17" s="57">
        <v>43343</v>
      </c>
      <c r="S17" s="58"/>
      <c r="T17" s="58">
        <v>1</v>
      </c>
      <c r="U17" s="58"/>
      <c r="V17" s="58"/>
      <c r="W17" s="58"/>
      <c r="X17" s="58"/>
      <c r="Y17" s="58"/>
      <c r="Z17" s="58">
        <v>1</v>
      </c>
      <c r="AA17" s="58"/>
      <c r="AB17" s="58"/>
      <c r="AC17" s="58"/>
      <c r="AD17" s="58"/>
      <c r="AE17" s="72">
        <f>SUM(S17:AD17)</f>
        <v>2</v>
      </c>
      <c r="AF17" s="41">
        <v>0</v>
      </c>
      <c r="AG17" s="41">
        <v>0</v>
      </c>
      <c r="AH17" s="42"/>
    </row>
    <row r="18" spans="1:34" s="39" customFormat="1" ht="79.5" customHeight="1">
      <c r="A18" s="110"/>
      <c r="B18" s="112"/>
      <c r="C18" s="115"/>
      <c r="D18" s="117"/>
      <c r="E18" s="118"/>
      <c r="F18" s="61"/>
      <c r="G18" s="62"/>
      <c r="H18" s="61"/>
      <c r="I18" s="63"/>
      <c r="J18" s="54" t="s">
        <v>57</v>
      </c>
      <c r="K18" s="54" t="s">
        <v>58</v>
      </c>
      <c r="L18" s="56" t="s">
        <v>59</v>
      </c>
      <c r="M18" s="74">
        <v>1</v>
      </c>
      <c r="N18" s="56" t="s">
        <v>60</v>
      </c>
      <c r="O18" s="36" t="s">
        <v>51</v>
      </c>
      <c r="P18" s="56" t="s">
        <v>61</v>
      </c>
      <c r="Q18" s="37">
        <v>43101</v>
      </c>
      <c r="R18" s="37">
        <v>43464</v>
      </c>
      <c r="S18" s="59">
        <v>1</v>
      </c>
      <c r="T18" s="59">
        <v>1</v>
      </c>
      <c r="U18" s="59">
        <v>1</v>
      </c>
      <c r="V18" s="59">
        <v>1</v>
      </c>
      <c r="W18" s="59">
        <v>1</v>
      </c>
      <c r="X18" s="59">
        <v>1</v>
      </c>
      <c r="Y18" s="59">
        <v>1</v>
      </c>
      <c r="Z18" s="59">
        <v>1</v>
      </c>
      <c r="AA18" s="59">
        <v>1</v>
      </c>
      <c r="AB18" s="59">
        <v>1</v>
      </c>
      <c r="AC18" s="59">
        <v>1</v>
      </c>
      <c r="AD18" s="59">
        <v>1</v>
      </c>
      <c r="AE18" s="75">
        <v>1</v>
      </c>
      <c r="AF18" s="76">
        <v>40000000</v>
      </c>
      <c r="AG18" s="38">
        <v>0</v>
      </c>
      <c r="AH18" s="77"/>
    </row>
    <row r="19" spans="1:34" ht="66" customHeight="1">
      <c r="A19" s="110"/>
      <c r="B19" s="112"/>
      <c r="C19" s="115"/>
      <c r="D19" s="117"/>
      <c r="E19" s="118"/>
      <c r="F19" s="61"/>
      <c r="G19" s="62"/>
      <c r="H19" s="61"/>
      <c r="I19" s="63"/>
      <c r="J19" s="53" t="s">
        <v>62</v>
      </c>
      <c r="K19" s="53" t="s">
        <v>63</v>
      </c>
      <c r="L19" s="55" t="s">
        <v>64</v>
      </c>
      <c r="M19" s="71">
        <v>2</v>
      </c>
      <c r="N19" s="55" t="s">
        <v>65</v>
      </c>
      <c r="O19" s="36" t="s">
        <v>51</v>
      </c>
      <c r="P19" s="55" t="s">
        <v>66</v>
      </c>
      <c r="Q19" s="57">
        <v>43101</v>
      </c>
      <c r="R19" s="57">
        <v>43465</v>
      </c>
      <c r="S19" s="58"/>
      <c r="T19" s="58"/>
      <c r="U19" s="58"/>
      <c r="V19" s="58"/>
      <c r="W19" s="58"/>
      <c r="X19" s="58">
        <v>1</v>
      </c>
      <c r="Y19" s="58"/>
      <c r="Z19" s="58"/>
      <c r="AA19" s="58"/>
      <c r="AB19" s="58"/>
      <c r="AC19" s="58"/>
      <c r="AD19" s="58">
        <v>1</v>
      </c>
      <c r="AE19" s="72">
        <f>SUM(S19:AD19)</f>
        <v>2</v>
      </c>
      <c r="AF19" s="41">
        <v>0</v>
      </c>
      <c r="AG19" s="41">
        <v>0</v>
      </c>
      <c r="AH19" s="52"/>
    </row>
    <row r="20" spans="1:34" ht="66" customHeight="1">
      <c r="A20" s="110"/>
      <c r="B20" s="112"/>
      <c r="C20" s="115"/>
      <c r="D20" s="117"/>
      <c r="E20" s="118"/>
      <c r="F20" s="61"/>
      <c r="G20" s="62"/>
      <c r="H20" s="61"/>
      <c r="I20" s="63"/>
      <c r="J20" s="53"/>
      <c r="K20" s="53" t="s">
        <v>67</v>
      </c>
      <c r="L20" s="55" t="s">
        <v>64</v>
      </c>
      <c r="M20" s="71">
        <v>2</v>
      </c>
      <c r="N20" s="55" t="s">
        <v>68</v>
      </c>
      <c r="O20" s="36" t="s">
        <v>51</v>
      </c>
      <c r="P20" s="55" t="s">
        <v>69</v>
      </c>
      <c r="Q20" s="57">
        <v>43122</v>
      </c>
      <c r="R20" s="57">
        <v>43221</v>
      </c>
      <c r="S20" s="59"/>
      <c r="T20" s="59"/>
      <c r="U20" s="59"/>
      <c r="V20" s="58">
        <v>1</v>
      </c>
      <c r="W20" s="58">
        <v>1</v>
      </c>
      <c r="X20" s="59"/>
      <c r="Y20" s="59"/>
      <c r="Z20" s="59"/>
      <c r="AA20" s="59"/>
      <c r="AB20" s="59"/>
      <c r="AC20" s="59"/>
      <c r="AD20" s="59"/>
      <c r="AE20" s="72">
        <f>SUM(S20:AD20)</f>
        <v>2</v>
      </c>
      <c r="AF20" s="41">
        <v>0</v>
      </c>
      <c r="AG20" s="41">
        <v>0</v>
      </c>
      <c r="AH20" s="52"/>
    </row>
    <row r="21" spans="1:34" ht="66" customHeight="1">
      <c r="A21" s="110"/>
      <c r="B21" s="112"/>
      <c r="C21" s="115"/>
      <c r="D21" s="117"/>
      <c r="E21" s="118"/>
      <c r="F21" s="61"/>
      <c r="G21" s="62"/>
      <c r="H21" s="61"/>
      <c r="I21" s="63"/>
      <c r="J21" s="53" t="s">
        <v>70</v>
      </c>
      <c r="K21" s="53" t="s">
        <v>71</v>
      </c>
      <c r="L21" s="55" t="s">
        <v>72</v>
      </c>
      <c r="M21" s="71">
        <v>1</v>
      </c>
      <c r="N21" s="55" t="s">
        <v>73</v>
      </c>
      <c r="O21" s="36" t="s">
        <v>51</v>
      </c>
      <c r="P21" s="40" t="s">
        <v>74</v>
      </c>
      <c r="Q21" s="57" t="s">
        <v>80</v>
      </c>
      <c r="R21" s="57">
        <v>43465</v>
      </c>
      <c r="S21" s="58"/>
      <c r="T21" s="58"/>
      <c r="U21" s="58">
        <v>1</v>
      </c>
      <c r="V21" s="58"/>
      <c r="W21" s="58"/>
      <c r="X21" s="58"/>
      <c r="Y21" s="58"/>
      <c r="Z21" s="58"/>
      <c r="AA21" s="58"/>
      <c r="AB21" s="58"/>
      <c r="AC21" s="58"/>
      <c r="AD21" s="58"/>
      <c r="AE21" s="72">
        <v>1</v>
      </c>
      <c r="AF21" s="41">
        <v>123000000</v>
      </c>
      <c r="AG21" s="41">
        <v>123000000</v>
      </c>
      <c r="AH21" s="52" t="s">
        <v>75</v>
      </c>
    </row>
    <row r="22" spans="1:34" ht="66" customHeight="1">
      <c r="A22" s="110"/>
      <c r="B22" s="112"/>
      <c r="C22" s="115"/>
      <c r="D22" s="117"/>
      <c r="E22" s="118"/>
      <c r="F22" s="61"/>
      <c r="G22" s="62"/>
      <c r="H22" s="61"/>
      <c r="I22" s="63"/>
      <c r="J22" s="78"/>
      <c r="K22" s="78" t="s">
        <v>76</v>
      </c>
      <c r="L22" s="44" t="s">
        <v>84</v>
      </c>
      <c r="M22" s="71">
        <v>5</v>
      </c>
      <c r="N22" s="44" t="s">
        <v>85</v>
      </c>
      <c r="O22" s="36" t="s">
        <v>51</v>
      </c>
      <c r="P22" s="44" t="s">
        <v>83</v>
      </c>
      <c r="Q22" s="60">
        <v>43108</v>
      </c>
      <c r="R22" s="60">
        <v>43465</v>
      </c>
      <c r="S22" s="58"/>
      <c r="T22" s="58"/>
      <c r="U22" s="58">
        <v>1</v>
      </c>
      <c r="V22" s="58"/>
      <c r="W22" s="58">
        <v>1</v>
      </c>
      <c r="X22" s="58"/>
      <c r="Y22" s="58">
        <v>1</v>
      </c>
      <c r="Z22" s="58"/>
      <c r="AA22" s="58">
        <v>1</v>
      </c>
      <c r="AB22" s="58"/>
      <c r="AC22" s="58">
        <v>1</v>
      </c>
      <c r="AD22" s="58"/>
      <c r="AE22" s="79">
        <v>0</v>
      </c>
      <c r="AF22" s="41">
        <v>0</v>
      </c>
      <c r="AG22" s="45">
        <v>0</v>
      </c>
      <c r="AH22" s="80"/>
    </row>
    <row r="23" spans="1:34" ht="66" customHeight="1">
      <c r="A23" s="110"/>
      <c r="B23" s="112"/>
      <c r="C23" s="115"/>
      <c r="D23" s="117"/>
      <c r="E23" s="118"/>
      <c r="F23" s="103"/>
      <c r="G23" s="62"/>
      <c r="H23" s="103"/>
      <c r="I23" s="63"/>
      <c r="J23" s="78"/>
      <c r="K23" s="78" t="s">
        <v>82</v>
      </c>
      <c r="L23" s="44" t="s">
        <v>77</v>
      </c>
      <c r="M23" s="71">
        <v>5</v>
      </c>
      <c r="N23" s="44" t="s">
        <v>78</v>
      </c>
      <c r="O23" s="36" t="s">
        <v>51</v>
      </c>
      <c r="P23" s="44" t="s">
        <v>69</v>
      </c>
      <c r="Q23" s="60">
        <v>43108</v>
      </c>
      <c r="R23" s="60">
        <v>43465</v>
      </c>
      <c r="S23" s="58"/>
      <c r="T23" s="58"/>
      <c r="U23" s="58">
        <v>1</v>
      </c>
      <c r="V23" s="58"/>
      <c r="W23" s="58">
        <v>1</v>
      </c>
      <c r="X23" s="58"/>
      <c r="Y23" s="58">
        <v>1</v>
      </c>
      <c r="Z23" s="58"/>
      <c r="AA23" s="58">
        <v>1</v>
      </c>
      <c r="AB23" s="58"/>
      <c r="AC23" s="58">
        <v>1</v>
      </c>
      <c r="AD23" s="58"/>
      <c r="AE23" s="79">
        <f>SUM(S23:AD23)</f>
        <v>5</v>
      </c>
      <c r="AF23" s="45"/>
      <c r="AG23" s="45"/>
      <c r="AH23" s="80"/>
    </row>
    <row r="24" spans="1:34" ht="66" customHeight="1" thickBot="1">
      <c r="A24" s="111"/>
      <c r="B24" s="113"/>
      <c r="C24" s="116"/>
      <c r="D24" s="117"/>
      <c r="E24" s="118"/>
      <c r="F24" s="81"/>
      <c r="G24" s="62"/>
      <c r="H24" s="81"/>
      <c r="I24" s="63"/>
      <c r="J24" s="43"/>
      <c r="K24" s="43" t="s">
        <v>81</v>
      </c>
      <c r="L24" s="44" t="s">
        <v>77</v>
      </c>
      <c r="M24" s="71">
        <v>5</v>
      </c>
      <c r="N24" s="44" t="s">
        <v>78</v>
      </c>
      <c r="O24" s="36" t="s">
        <v>51</v>
      </c>
      <c r="P24" s="44" t="s">
        <v>69</v>
      </c>
      <c r="Q24" s="60">
        <v>43108</v>
      </c>
      <c r="R24" s="60">
        <v>43465</v>
      </c>
      <c r="S24" s="58"/>
      <c r="T24" s="58"/>
      <c r="U24" s="58">
        <v>1</v>
      </c>
      <c r="V24" s="58"/>
      <c r="W24" s="58">
        <v>1</v>
      </c>
      <c r="X24" s="58"/>
      <c r="Y24" s="58">
        <v>1</v>
      </c>
      <c r="Z24" s="58"/>
      <c r="AA24" s="58">
        <v>1</v>
      </c>
      <c r="AB24" s="58"/>
      <c r="AC24" s="58">
        <v>1</v>
      </c>
      <c r="AD24" s="58"/>
      <c r="AE24" s="79">
        <f>SUM(S24:AD24)</f>
        <v>5</v>
      </c>
      <c r="AF24" s="45">
        <v>0</v>
      </c>
      <c r="AG24" s="45">
        <v>0</v>
      </c>
      <c r="AH24" s="80"/>
    </row>
    <row r="25" spans="1:34" ht="16.5" thickBot="1">
      <c r="A25" s="108" t="s">
        <v>44</v>
      </c>
      <c r="B25" s="109"/>
      <c r="C25" s="109"/>
      <c r="D25" s="46"/>
      <c r="E25" s="46"/>
      <c r="F25" s="46"/>
      <c r="G25" s="46"/>
      <c r="H25" s="46"/>
      <c r="I25" s="82"/>
      <c r="J25" s="47"/>
      <c r="K25" s="48"/>
      <c r="L25" s="83"/>
      <c r="M25" s="48"/>
      <c r="N25" s="48"/>
      <c r="O25" s="48"/>
      <c r="P25" s="84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85"/>
      <c r="AB25" s="85"/>
      <c r="AC25" s="85"/>
      <c r="AD25" s="85"/>
      <c r="AE25" s="86"/>
      <c r="AF25" s="87">
        <f>SUM(AF16:AF24)</f>
        <v>163000000</v>
      </c>
      <c r="AG25" s="49">
        <f>SUM(AG16:AG24)</f>
        <v>123000000</v>
      </c>
      <c r="AH25" s="50"/>
    </row>
    <row r="26" spans="1:34" ht="24" customHeight="1" thickBot="1">
      <c r="A26" s="104" t="s">
        <v>45</v>
      </c>
      <c r="B26" s="105"/>
      <c r="C26" s="105"/>
      <c r="D26" s="88"/>
      <c r="E26" s="88"/>
      <c r="F26" s="88"/>
      <c r="G26" s="88"/>
      <c r="H26" s="88"/>
      <c r="I26" s="88"/>
      <c r="J26" s="88"/>
      <c r="K26" s="88"/>
      <c r="L26" s="89"/>
      <c r="M26" s="88"/>
      <c r="N26" s="89"/>
      <c r="O26" s="89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90"/>
      <c r="AF26" s="91" t="e">
        <f>SUM(AF25,#REF!,#REF!+#REF!)</f>
        <v>#REF!</v>
      </c>
      <c r="AG26" s="91" t="e">
        <f>SUM(AG25,#REF!,#REF!+#REF!)</f>
        <v>#REF!</v>
      </c>
      <c r="AH26" s="92"/>
    </row>
    <row r="27" spans="1:34" ht="16.5" thickBot="1">
      <c r="A27" s="106" t="s">
        <v>79</v>
      </c>
      <c r="B27" s="107"/>
      <c r="C27" s="107"/>
      <c r="D27" s="93"/>
      <c r="E27" s="93"/>
      <c r="F27" s="93"/>
      <c r="G27" s="93"/>
      <c r="H27" s="93"/>
      <c r="I27" s="93"/>
      <c r="J27" s="94"/>
      <c r="K27" s="94"/>
      <c r="L27" s="94"/>
      <c r="M27" s="95"/>
      <c r="N27" s="94"/>
      <c r="O27" s="94"/>
      <c r="P27" s="94"/>
      <c r="Q27" s="96"/>
      <c r="R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7"/>
      <c r="AF27" s="98" t="e">
        <f>SUM(#REF!,AF26)</f>
        <v>#REF!</v>
      </c>
      <c r="AG27" s="98" t="e">
        <f>SUM(#REF!,AG26)</f>
        <v>#REF!</v>
      </c>
      <c r="AH27" s="99"/>
    </row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</sheetData>
  <sheetProtection/>
  <mergeCells count="25">
    <mergeCell ref="A5:AH5"/>
    <mergeCell ref="A1:C4"/>
    <mergeCell ref="J1:AF2"/>
    <mergeCell ref="AG1:AG4"/>
    <mergeCell ref="AH1:AH4"/>
    <mergeCell ref="J3:AF4"/>
    <mergeCell ref="A6:AH6"/>
    <mergeCell ref="A7:AH7"/>
    <mergeCell ref="A8:AH8"/>
    <mergeCell ref="A9:AH9"/>
    <mergeCell ref="A11:C11"/>
    <mergeCell ref="D11:I11"/>
    <mergeCell ref="L11:AH11"/>
    <mergeCell ref="D16:D24"/>
    <mergeCell ref="E16:E24"/>
    <mergeCell ref="A13:C13"/>
    <mergeCell ref="L13:AH13"/>
    <mergeCell ref="D15:E15"/>
    <mergeCell ref="H15:I15"/>
    <mergeCell ref="A26:C26"/>
    <mergeCell ref="A27:C27"/>
    <mergeCell ref="A25:C25"/>
    <mergeCell ref="A16:A24"/>
    <mergeCell ref="B16:B24"/>
    <mergeCell ref="C16:C24"/>
  </mergeCells>
  <printOptions/>
  <pageMargins left="0.7" right="0.7" top="0.75" bottom="0.75" header="0.3" footer="0.3"/>
  <pageSetup horizontalDpi="600" verticalDpi="600" orientation="landscape" scale="21" r:id="rId4"/>
  <rowBreaks count="1" manualBreakCount="1">
    <brk id="15" max="3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Contreras</dc:creator>
  <cp:keywords/>
  <dc:description/>
  <cp:lastModifiedBy>Paula Contreras</cp:lastModifiedBy>
  <dcterms:created xsi:type="dcterms:W3CDTF">2018-02-09T13:12:54Z</dcterms:created>
  <dcterms:modified xsi:type="dcterms:W3CDTF">2018-02-12T15:36:34Z</dcterms:modified>
  <cp:category/>
  <cp:version/>
  <cp:contentType/>
  <cp:contentStatus/>
</cp:coreProperties>
</file>