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<sst xmlns="http://schemas.openxmlformats.org/spreadsheetml/2006/main" count="364" uniqueCount="148">
  <si>
    <t>A. INFORMACIÓN GENERAL DE LA ENTIDAD</t>
  </si>
  <si>
    <t>Nombre</t>
  </si>
  <si>
    <t>UNIDAD NACIONAL PARA LA GESTIÓN DEL RIESGO DE DESASTRES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</si>
  <si>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</si>
  <si>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</si>
  <si>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Avenida Calle 26 No 92-32 Edificio Gold 4, piso 2, Bogotá D.C.</t>
  </si>
  <si>
    <t>Teléfono</t>
  </si>
  <si>
    <t>Página web</t>
  </si>
  <si>
    <t>www.gestiondelriesgo.gov.co</t>
  </si>
  <si>
    <t>Misión</t>
  </si>
  <si>
    <t xml:space="preserve"> 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t>
  </si>
  <si>
    <t>Visión</t>
  </si>
  <si>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</si>
  <si>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</si>
  <si>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</si>
  <si>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</si>
  <si>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</si>
  <si>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</si>
  <si>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</si>
  <si>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</si>
  <si>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</si>
  <si>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</si>
  <si>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</si>
  <si>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</si>
  <si>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</si>
  <si>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</si>
  <si>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</si>
  <si>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</si>
  <si>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</si>
  <si>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</si>
  <si>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</si>
  <si>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</si>
  <si>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30091500
30091500
31161509 
31161500
27111900 
40171500
39121600</t>
  </si>
  <si>
    <t>Adquisicion de herrramientas de mano para el funcionamiento de la UNGRD</t>
  </si>
  <si>
    <t xml:space="preserve">Octubre </t>
  </si>
  <si>
    <t>1 mes</t>
  </si>
  <si>
    <t>Minima Cuantia</t>
  </si>
  <si>
    <t>Presupuesto General de la Nación</t>
  </si>
  <si>
    <t>NO</t>
  </si>
  <si>
    <t>NA</t>
  </si>
  <si>
    <t>Fanny Torres 
Coordinadora Administrativa
tel: 3202407040
fanny.torres@gestiondelriesgo.gov.co</t>
  </si>
  <si>
    <t>febrero</t>
  </si>
  <si>
    <t>Diana Londoño
Jefe Oficina Asesora de Comunicaciones
tel: 3202407217
diana.londono@gestiondelriesgo.gov.co</t>
  </si>
  <si>
    <t xml:space="preserve">Adquisicion de una camara de video para las labores de la Oficina Asesora de Comunicaciones </t>
  </si>
  <si>
    <t>Mayo</t>
  </si>
  <si>
    <t xml:space="preserve">38 dias </t>
  </si>
  <si>
    <t xml:space="preserve"> Relojes electrónicos para las actividades de la Entidad.</t>
  </si>
  <si>
    <t xml:space="preserve">Junio </t>
  </si>
  <si>
    <t>Adquisicion de impresoras termicas para stickers de correspondencia y maquinas de plaqueteo</t>
  </si>
  <si>
    <t>Julio</t>
  </si>
  <si>
    <t>8 dias</t>
  </si>
  <si>
    <t>44101809
44103105
44112007
44121503
44121615
44121618
44121619
44121625
44121630
44121706</t>
  </si>
  <si>
    <t>Suministro a precios fijos elementos de oficina, papeleria, tonners, audiovisuales y accesorios para a atender las necesidades de la UNGRD</t>
  </si>
  <si>
    <t>7 meses 24 dias</t>
  </si>
  <si>
    <t>Selección abreviada subasta inversa</t>
  </si>
  <si>
    <t xml:space="preserve">Menor Cuantia </t>
  </si>
  <si>
    <t>Contratacion de servicios integrales de aseo y cafeteria para las instalaciones y atención a funcioanrios de la entidad</t>
  </si>
  <si>
    <t xml:space="preserve">Abril </t>
  </si>
  <si>
    <t>7 meses</t>
  </si>
  <si>
    <t>SI</t>
  </si>
  <si>
    <t>SOLICITADA</t>
  </si>
  <si>
    <t>Contratar los servicios de mantenimiento correctivo, incluyendo materiales, adecuación y reparaciones locativas de las instalaciones de la Unidad Nacional para la Gestión del Riesgo de Desastres ubicadas en la Cra. 32 # 12 - 81 piso 4 edif. Laboratorio, en las condiciones, técnicas y de calidad exigidas por la entidad con el fin de hacer la devolución del inmueble en los términos acordados en el convenio con la Secretaría Distrital de Salud.</t>
  </si>
  <si>
    <t>20 dias</t>
  </si>
  <si>
    <t xml:space="preserve">1 mes </t>
  </si>
  <si>
    <t>Contratar la prestación del servicio de vigilancia y seguridad privada para la adecuada protección de los bienes muebles e inmuebles de la UNGRD de los cuales sea o fuere legalmente responsable durante el proceso de adecuación de la nueva sede de la entidad ubicada en la Avenida Calle 26 No. 92 – 32, del segundo (2) piso del Edificio Gold 4 del proyecto Conecta.</t>
  </si>
  <si>
    <t>enero</t>
  </si>
  <si>
    <t>6 mese</t>
  </si>
  <si>
    <t>Contratar la prestación del servicio de vigilancia y seguridad privada para la adecuada protección de los bienes muebles e inmuebles de la UNGRD en la sede ubicada Avenida Calle 26 No. 92 – 32, del segundo (2) piso del Edificio Gold 4 del proyecto Conecta.</t>
  </si>
  <si>
    <t>Contratar el servicio integral de transporte de carga para mudanza con suministro de elementos de embalaje incluido el personal requerido para el  traslado de  los bienes de las diferentes dependencias de la UNGRD</t>
  </si>
  <si>
    <t>2 meses</t>
  </si>
  <si>
    <t>Contratar la prestación del servicio de mensajería motorizada, con equipo de comunicación, a través del cual se realice la entrega de la correspondencia generada y remitida por la entidad dentro de la ciudad de Bogotá.</t>
  </si>
  <si>
    <t>abril</t>
  </si>
  <si>
    <t>8 meses</t>
  </si>
  <si>
    <t>Contrato de servicios de alquiler de cuentas de correo electrónico a través de la plataforma Google Apps</t>
  </si>
  <si>
    <t>Abril</t>
  </si>
  <si>
    <t>Luis Javier Barrera
Profesional Especializado
Secretarría General
Tel:3202407468
luis.barrera@gestiondelriesgo.gov.co</t>
  </si>
  <si>
    <t>Realizar la instalación y Configuración de la última milla, del  transceiver y realizar pruebas de ruteo de comunicaciones de la UNGRD, así como configurar las direcciones IP Públicas en router para el servicio de internet de la UNGRD, el Acces Point y direcciones IP para dar acceso a la red inalámbrica de la UNGRD, como también estabilizar y hacer  pruebas del ancho de banda del servicio de Internet de la UNRGRD en la nueva sede.</t>
  </si>
  <si>
    <t>4 dias</t>
  </si>
  <si>
    <t>Contratar el suministro de materiales impresos, litográficos e impresión de informacion institucional de la UNGRD</t>
  </si>
  <si>
    <t xml:space="preserve">Agosto </t>
  </si>
  <si>
    <t>4 mes</t>
  </si>
  <si>
    <t>Contratacion directa</t>
  </si>
  <si>
    <t>Contratar el servicio de fotocopiado y scanner con suministro de materiales</t>
  </si>
  <si>
    <t>9 meses</t>
  </si>
  <si>
    <t>Contratación servicio canal dedicado 30 MEGAS para la UNGRD y 20 MEGAS para la sala de crisis del SNGRD</t>
  </si>
  <si>
    <t>marzo</t>
  </si>
  <si>
    <t>10 meses</t>
  </si>
  <si>
    <t>Licitación</t>
  </si>
  <si>
    <t>84131500
84131600</t>
  </si>
  <si>
    <t>Contratación  de seguros para proteger bienes e intereses de la UNGRD</t>
  </si>
  <si>
    <t xml:space="preserve">Septiembre </t>
  </si>
  <si>
    <t>12 meses</t>
  </si>
  <si>
    <t>Menor Cuantia</t>
  </si>
  <si>
    <t>Arrendamiento de equipos de computo, impresoras y scaners</t>
  </si>
  <si>
    <t>Contratar el suministro de tiquetes aereos necesarios para el desplazamiento de los funcionarios de la UNGRD -  tiquetes al interior y exterior</t>
  </si>
  <si>
    <t>Angela Gómez
Coordinadora Administrativa
tel: 3202376149
angela.gomez@gestiondelriesgo.gov.co</t>
  </si>
  <si>
    <t xml:space="preserve">Prestar servicio para desarrollar el plan bienestar de los funcionarios de la UNGRD </t>
  </si>
  <si>
    <t>Agosto</t>
  </si>
  <si>
    <t>4 meses</t>
  </si>
  <si>
    <t>Suministro de bonos para la dotación de los funcionarios públicos de la Unidad Nacional para la Gestión del Riesgo de Desastres, redimibles en vestido de labor y calzado</t>
  </si>
  <si>
    <t>Adquisición de certificados de firma digital (13 tocken), para el manejo en el aplicativo SIIF</t>
  </si>
  <si>
    <t>Paulina Hernandez
Coordinadora Apoyo Financiero y Contable
paulina.hernandez@gestiondelriesgo.gov.co</t>
  </si>
  <si>
    <t>Traducción Oficial Ley 1523 de 2012</t>
  </si>
  <si>
    <t>Mínima Cuantía</t>
  </si>
  <si>
    <t>Margarita Arias
Coordinadora Cooperación Internacional
margarita.arias@gestiondelriesgo.gov.co</t>
  </si>
  <si>
    <t>Acuerdo marco de precios para compra de SOAT de la UNGRD</t>
  </si>
  <si>
    <t>6 meses</t>
  </si>
  <si>
    <t>Acuerdo marco</t>
  </si>
  <si>
    <t>Diagramación e Impresión en Inglés Ley 1523 de 2012 (500 ejemplares)</t>
  </si>
  <si>
    <t>31 de mayo</t>
  </si>
  <si>
    <t>Mínima cuantía</t>
  </si>
  <si>
    <t>Fanny Torres E.</t>
  </si>
  <si>
    <t>Contratar el mantenimiento preventivo y correctivo de los equipos e instalaciones de la UNGRD</t>
  </si>
  <si>
    <t>Menor Cuantía</t>
  </si>
  <si>
    <t>Objetivo Plan de Adquisiciones</t>
  </si>
  <si>
    <t>Que es el Plan Anual de Adquisiciones?</t>
  </si>
  <si>
    <t>PLAN ANUAL DE ADQUISICIONES
UNIDAD NACIONAL PARA LA GESTIÓN DEL RIESGO DE DESASTRES</t>
  </si>
  <si>
    <t>Javier Soto
Prof. Especializado
javier.soto@gestiondelriesgo.gov.co</t>
  </si>
  <si>
    <t>Contratar la adquisición de dos (2) licencias de la herramienta SQL Server Standard 2014 OLP NL GOV, de Microsoft, para soportar el almacenamiento que requieren el sistema de información SIGOB y la página WEB de la UNGRD, y dar cumplimiento a los requerimientos normativos del gobierno electrónico Colombiano.</t>
  </si>
  <si>
    <t>Martha Ochoa
contratista
martha.ochoa@gestiondelriesgo.gov.co</t>
  </si>
  <si>
    <t>E 43232605</t>
  </si>
  <si>
    <t>Adquisición de un (1) paquete de Imagine Professional y un paquete (1) Imagine Expansión, para el análisis y procesamiento de imágenes satelitales, teledetección y sistemas de información geográfica raster que fortalezca la operatividad del Sistema Nacional de Información para la Gestión del Riesgo de Desastres en el marco del proyecto de inversión “IMPLANTACIÓN DEL SISTEMA INTEGRADO DE INFORMACIÓN PARA LA PREVENCIÓN Y ATENCION DE DESASTRES”</t>
  </si>
  <si>
    <t xml:space="preserve">E 43232706
F 81112202
</t>
  </si>
  <si>
    <t>Actualizar y fortalecer la plataforma de la información geográfica del Sistema Nacional de Información para la Gestión del riesgo  Desastres, mediante la adquisición de (3) licencias de ArcGIS for Desktop Standard Concurrent Licen, (2) licencias de ArcGIS Spatial Analyst for Desktop Concurrent Licen, (1) actualización de ArcGIS for Desktop Basic Single Primary, (1) ArcGIS for Desktop Advanced Concurrent Primary y un ArcGIS for Server Enterprise Advanced Up 4 Cores, que permiten la generación, análisis, difusión de Servicios geográficos y Web de datos geoespaciales en el marco del proyecto de inversión “IMPLANTACIÓN DEL SISTEMA INTEGRADO DE INFORMACIÓN PARA LA PREVENCIÓN Y ATENCION DE DESASTRES”</t>
  </si>
  <si>
    <t>Prestacion de servicios para la logistica de los eventos requereidos por la UNGRD para el desarrollo del proyecto de asistencia tecnica en gestion local del riesgo a nivel municipal y departamental en Colombia</t>
  </si>
  <si>
    <t xml:space="preserve">Noviembre </t>
  </si>
  <si>
    <t>80101504
80101505
80101510</t>
  </si>
  <si>
    <t xml:space="preserve">Contratar un consultor para realizar el diseño del marco conceptual y la metodología para el seguimiento a la ejecución del Plan Nacional de Gestión del Riesgo de Desastres.
</t>
  </si>
  <si>
    <t>Actualización del software de plataforma del Sistema Nacional de Información para la Gestión del Riesgo de Desastres, que permitan llevar a cabo las tareas de mantenimiento y ajustes  que garanticen el correcto funcionamiento y operación del Sistema Nacional de Información para la Gestión de Riesgo de Desastres en el marco del proyecto de inversión “IMPLANTACIÓN DEL SISTEMA INTEGRADO DE INFORMACIÓN PARA LA PREVENCIÓN Y ATENCION DE DESASTRES”; así como, la adquisición módulos de memoria RAM, con el fin de  ampliar la capacidad de la infraestructura de hardware serie System x3650 M4, que soporte el despliegue de dicho Sistema.</t>
  </si>
  <si>
    <t xml:space="preserve">E 43201609
E 43201803
D 32101602
E 43233004
E 43232405
E 43232408
E 43232311
</t>
  </si>
  <si>
    <t>Menor cuantia</t>
  </si>
  <si>
    <t>1 mes y medio</t>
  </si>
  <si>
    <t>Paola Gómez
Contratista - Coordinadora del Proyecto de Asistencia Tecnica
paola.gomez@gestiondelriesgo.gov.co</t>
  </si>
  <si>
    <t xml:space="preserve">concurso de méritos </t>
  </si>
  <si>
    <t xml:space="preserve">8 dias </t>
  </si>
  <si>
    <t xml:space="preserve"> </t>
  </si>
  <si>
    <t xml:space="preserve">Adquisicion de  chaleos, gorras y demas elementos para la identificacion de la brigada de  emergencia de  la UNGRD </t>
  </si>
  <si>
    <t>Adquisición de montacarga para la Bodega de la UNGRD</t>
  </si>
  <si>
    <t>Noviembre</t>
  </si>
  <si>
    <t xml:space="preserve">Adquisicion de  elementos e insumos para la atencion de primeros auxilios y elementos para la prevencion de  accidentes  </t>
  </si>
  <si>
    <t>Adquisicion de elementos de  seguridad industrial y salud  en el trabajo</t>
  </si>
  <si>
    <t>46181704                 46182306                 46182314                46181604                 46181504                  48182002                 48181800                   24100000                   24102101                 30191616                 46191601                 42171611                 42171608                       55121700</t>
  </si>
  <si>
    <t>46181507                  46181500                 24112403                  53102516</t>
  </si>
  <si>
    <t>42132203                 42170000                       42192210                          42171607                          42182604                         46182300                         42171600                           76122406                          24111503                        52161533                        43191510                          43191600                           41114509</t>
  </si>
  <si>
    <t xml:space="preserve">Contratar la suscripción por un año de la actualización periódica de la colección de Códigos con los cuales cuenta la Unidad Nacional de Gestión del Riesgo de Desastres –UNGRD, conforme las reformas que se realicen a la Legislación Colombiana. </t>
  </si>
  <si>
    <t>1 Año</t>
  </si>
  <si>
    <t xml:space="preserve">Contratacion directa </t>
  </si>
  <si>
    <t>Jorge Mario Bunch                                                                    Jefe oficina asesora juridica  Ext. 301    jorge.bunch@gestiondelriesgo.gov.co</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</si>
</sst>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0.0_)\%;\(0.0\)\%;0.0_)\%;@_)_%"/>
    <numFmt numFmtId="167" formatCode="#,##0.0_)_%;\(#,##0.0\)_%;0.0_)_%;@_)_%"/>
    <numFmt numFmtId="168" formatCode="#,##0.0_);\(#,##0.0\)"/>
    <numFmt numFmtId="169" formatCode="#,##0.0_);\(#,##0.0\);#,##0.0_);@_)"/>
    <numFmt numFmtId="170" formatCode="&quot;$&quot;_(#,##0.00_);&quot;$&quot;\(#,##0.00\)"/>
    <numFmt numFmtId="171" formatCode="&quot;$&quot;_(#,##0.00_);&quot;$&quot;\(#,##0.00\);&quot;$&quot;_(0.00_);@_)"/>
    <numFmt numFmtId="172" formatCode="#,##0.00_);\(#,##0.00\);0.00_);@_)"/>
    <numFmt numFmtId="173" formatCode="_ * #,##0.00_ ;_ * \-#,##0.00_ ;_ * &quot;-&quot;??_ ;_ @_ "/>
    <numFmt numFmtId="174" formatCode="\€_(#,##0.00_);\€\(#,##0.00\);\€_(0.00_);@_)"/>
    <numFmt numFmtId="175" formatCode="#,##0.0_)\x;\(#,##0.0\)\x"/>
    <numFmt numFmtId="176" formatCode="#,##0_)\x;\(#,##0\)\x;0_)\x;@_)_x"/>
    <numFmt numFmtId="177" formatCode="#,##0.0_)_x;\(#,##0.0\)_x"/>
    <numFmt numFmtId="178" formatCode="#,##0_)_x;\(#,##0\)_x;0_)_x;@_)_x"/>
    <numFmt numFmtId="179" formatCode="0.0_)\%;\(0.0\)\%"/>
    <numFmt numFmtId="180" formatCode="#,##0.0_)_%;\(#,##0.0\)_%"/>
    <numFmt numFmtId="181" formatCode="#,"/>
    <numFmt numFmtId="182" formatCode="_-* #,##0.000\ _P_t_s_-;\-* #,##0.000\ _P_t_s_-;_-* &quot;-&quot;\ _P_t_s_-;_-@_-"/>
    <numFmt numFmtId="183" formatCode="_-* #,##0\ _P_t_s_-;\-* #,##0\ _P_t_s_-;_-* &quot;-&quot;\ _P_t_s_-;_-@_-"/>
    <numFmt numFmtId="184" formatCode="#.##000"/>
    <numFmt numFmtId="185" formatCode="_(* #,##0.00000_);_(* \(#,##0.00000\);_(* &quot;-&quot;??_);_(@_)"/>
    <numFmt numFmtId="186" formatCode="_-* #,##0.0000\ _P_t_s_-;\-* #,##0.0000\ _P_t_s_-;_-* &quot;-&quot;\ _P_t_s_-;_-@_-"/>
    <numFmt numFmtId="187" formatCode="_(&quot;$&quot;* #,##0_);_(&quot;$&quot;* \(#,##0\);_(&quot;$&quot;* &quot;-&quot;_);_(@_)"/>
    <numFmt numFmtId="188" formatCode="\$#,#00"/>
    <numFmt numFmtId="189" formatCode="0.00000%"/>
    <numFmt numFmtId="190" formatCode="_ [$€-2]\ * #,##0.00_ ;_ [$€-2]\ * \-#,##0.00_ ;_ [$€-2]\ * &quot;-&quot;??_ "/>
    <numFmt numFmtId="191" formatCode="d/m/yy\ h:mm\ \a\.m\./\p\.m\."/>
    <numFmt numFmtId="192" formatCode="_-* #,##0\ _€_-;\-* #,##0\ _€_-;_-* &quot;-&quot;??\ _€_-;_-@_-"/>
    <numFmt numFmtId="193" formatCode="\$#,"/>
    <numFmt numFmtId="194" formatCode="_-* #,##0.00\ _P_t_a_-;\-* #,##0.00\ _P_t_a_-;_-* &quot;-&quot;??\ _P_t_a_-;_-@_-"/>
    <numFmt numFmtId="195" formatCode="_-* #,##0.00\ _€_-;\-* #,##0.00\ _€_-;_-* &quot;-&quot;??\ _€_-;_-@_-"/>
    <numFmt numFmtId="196" formatCode="&quot;$&quot;\ #,##0.00;[Red]&quot;$&quot;\ \-#,##0.00"/>
    <numFmt numFmtId="197" formatCode="&quot;$&quot;\ #,##0.00;&quot;$&quot;\ \-#,##0.00"/>
    <numFmt numFmtId="198" formatCode="_ &quot;$&quot;\ * #,##0.00_ ;_ &quot;$&quot;\ * \-#,##0.00_ ;_ &quot;$&quot;\ * &quot;-&quot;??_ ;_ @_ "/>
    <numFmt numFmtId="199" formatCode="_(&quot;$&quot;* #,##0.00_);_(&quot;$&quot;* \(#,##0.00\);_(&quot;$&quot;* &quot;-&quot;??_);_(@_)"/>
    <numFmt numFmtId="200" formatCode="_ * #,##0.0_ ;_ * \-#,##0.0_ ;_ * &quot;-&quot;??_ ;_ @_ "/>
    <numFmt numFmtId="201" formatCode="_ * #,##0_ ;_ * \-#,##0_ ;_ * &quot;-&quot;??_ ;_ @_ "/>
    <numFmt numFmtId="202" formatCode="#,##0.000;\-#,##0.000"/>
    <numFmt numFmtId="203" formatCode="#,##0.000\ _P_t_s;\-#,##0.000\ _P_t_s"/>
    <numFmt numFmtId="204" formatCode="mmm\ dd\,\ yyyy"/>
    <numFmt numFmtId="205" formatCode="\$#,##0.00\ ;\(\$#,##0.00\)"/>
  </numFmts>
  <fonts count="71">
    <font>
      <sz val="11"/>
      <color theme="1"/>
      <name val="Calibri"/>
      <family val="2"/>
    </font>
    <font>
      <sz val="11"/>
      <color indexed="8"/>
      <name val="Calibri"/>
      <family val="2"/>
    </font>
    <font>
      <b/>
      <sz val="11"/>
      <color indexed="8"/>
      <name val="Calibri"/>
      <family val="2"/>
    </font>
    <font>
      <sz val="11"/>
      <color indexed="9"/>
      <name val="Calibri"/>
      <family val="2"/>
    </font>
    <font>
      <sz val="11"/>
      <color indexed="8"/>
      <name val="Arial Narrow"/>
      <family val="2"/>
    </font>
    <font>
      <sz val="11"/>
      <name val="Arial Narrow"/>
      <family val="2"/>
    </font>
    <font>
      <sz val="12"/>
      <color indexed="8"/>
      <name val="Arial Narrow"/>
      <family val="2"/>
    </font>
    <font>
      <b/>
      <sz val="16"/>
      <color indexed="8"/>
      <name val="Calibri"/>
      <family val="2"/>
    </font>
    <font>
      <b/>
      <sz val="12"/>
      <color indexed="9"/>
      <name val="Calibri"/>
      <family val="2"/>
    </font>
    <font>
      <sz val="10"/>
      <name val="Arial"/>
      <family val="2"/>
    </font>
    <font>
      <sz val="11"/>
      <name val="Calibri"/>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
      <color indexed="16"/>
      <name val="Courier"/>
      <family val="3"/>
    </font>
    <font>
      <sz val="11"/>
      <color indexed="20"/>
      <name val="Calibri"/>
      <family val="2"/>
    </font>
    <font>
      <b/>
      <sz val="1"/>
      <color indexed="8"/>
      <name val="Courier"/>
      <family val="3"/>
    </font>
    <font>
      <b/>
      <sz val="11"/>
      <color indexed="52"/>
      <name val="Calibri"/>
      <family val="2"/>
    </font>
    <font>
      <b/>
      <sz val="11"/>
      <color indexed="9"/>
      <name val="Calibri"/>
      <family val="2"/>
    </font>
    <font>
      <sz val="8"/>
      <name val="Arial"/>
      <family val="2"/>
    </font>
    <font>
      <sz val="1"/>
      <color indexed="8"/>
      <name val="Courier"/>
      <family val="3"/>
    </font>
    <font>
      <sz val="9"/>
      <name val="Arial"/>
      <family val="2"/>
    </font>
    <font>
      <sz val="10"/>
      <name val="Courier"/>
      <family val="3"/>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b/>
      <sz val="11.05"/>
      <color indexed="8"/>
      <name val="Arial"/>
      <family val="2"/>
    </font>
    <font>
      <sz val="11"/>
      <color indexed="8"/>
      <name val="Microsoft Sans Serif"/>
      <family val="2"/>
    </font>
    <font>
      <sz val="11"/>
      <color indexed="8"/>
      <name val="Cambria"/>
      <family val="2"/>
    </font>
    <font>
      <sz val="8"/>
      <color indexed="8"/>
      <name val="Arial Narrow"/>
      <family val="2"/>
    </font>
    <font>
      <sz val="10"/>
      <color indexed="8"/>
      <name val="MS Sans Serif"/>
      <family val="2"/>
    </font>
    <font>
      <sz val="8"/>
      <color indexed="8"/>
      <name val="Arial"/>
      <family val="2"/>
    </font>
    <font>
      <sz val="10"/>
      <name val="Tahoma"/>
      <family val="2"/>
    </font>
    <font>
      <b/>
      <sz val="11"/>
      <color indexed="63"/>
      <name val="Calibri"/>
      <family val="2"/>
    </font>
    <font>
      <b/>
      <sz val="18"/>
      <color indexed="56"/>
      <name val="Cambria"/>
      <family val="2"/>
    </font>
    <font>
      <sz val="11"/>
      <color indexed="10"/>
      <name val="Calibri"/>
      <family val="2"/>
    </font>
    <font>
      <sz val="12"/>
      <color indexed="24"/>
      <name val="Modern"/>
      <family val="3"/>
    </font>
    <font>
      <b/>
      <sz val="18"/>
      <color indexed="24"/>
      <name val="Modern"/>
      <family val="3"/>
    </font>
    <font>
      <b/>
      <sz val="12"/>
      <color indexed="24"/>
      <name val="Modern"/>
      <family val="3"/>
    </font>
    <font>
      <b/>
      <sz val="15"/>
      <color indexed="56"/>
      <name val="Calibri"/>
      <family val="2"/>
    </font>
    <font>
      <b/>
      <sz val="13"/>
      <color indexed="56"/>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000000"/>
      <name val="Microsoft Sans Serif"/>
      <family val="2"/>
    </font>
    <font>
      <sz val="11"/>
      <color theme="1"/>
      <name val="Cambria"/>
      <family val="2"/>
    </font>
    <font>
      <sz val="11"/>
      <color rgb="FF000000"/>
      <name val="Calibri"/>
      <family val="2"/>
    </font>
    <font>
      <sz val="8"/>
      <color theme="1"/>
      <name val="Arial Narrow"/>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sz val="12"/>
      <color theme="1"/>
      <name val="Arial Narrow"/>
      <family val="2"/>
    </font>
    <font>
      <b/>
      <sz val="16"/>
      <color theme="1"/>
      <name val="Calibri"/>
      <family val="2"/>
    </font>
    <font>
      <b/>
      <sz val="12"/>
      <color theme="0"/>
      <name val="Calibri"/>
      <family val="2"/>
    </font>
  </fonts>
  <fills count="57">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4999699890613556"/>
        <bgColor indexed="64"/>
      </patternFill>
    </fill>
  </fills>
  <borders count="26">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medium"/>
    </border>
  </borders>
  <cellStyleXfs count="3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39"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0" fontId="11" fillId="0" borderId="0" applyNumberFormat="0" applyFill="0" applyBorder="0" applyAlignment="0" applyProtection="0"/>
    <xf numFmtId="0" fontId="9" fillId="2" borderId="0" applyNumberFormat="0" applyFont="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Protection="0">
      <alignment horizontal="right"/>
    </xf>
    <xf numFmtId="179" fontId="9" fillId="0" borderId="0" applyFont="0" applyFill="0" applyBorder="0" applyAlignment="0" applyProtection="0"/>
    <xf numFmtId="180" fontId="9" fillId="0" borderId="0" applyFont="0" applyFill="0" applyBorder="0" applyAlignment="0" applyProtection="0"/>
    <xf numFmtId="0" fontId="12" fillId="0" borderId="0" applyNumberFormat="0" applyFill="0" applyBorder="0" applyProtection="0">
      <alignment vertical="top"/>
    </xf>
    <xf numFmtId="0" fontId="13" fillId="0" borderId="1" applyNumberFormat="0" applyFill="0" applyAlignment="0" applyProtection="0"/>
    <xf numFmtId="0" fontId="14" fillId="0" borderId="2" applyNumberFormat="0" applyFill="0" applyProtection="0">
      <alignment horizontal="center"/>
    </xf>
    <xf numFmtId="0" fontId="14" fillId="0" borderId="0" applyNumberFormat="0" applyFill="0" applyBorder="0" applyProtection="0">
      <alignment horizontal="left"/>
    </xf>
    <xf numFmtId="0" fontId="15" fillId="0" borderId="0" applyNumberFormat="0" applyFill="0" applyBorder="0" applyProtection="0">
      <alignment horizontal="centerContinuous"/>
    </xf>
    <xf numFmtId="181" fontId="16" fillId="0" borderId="0">
      <alignment/>
      <protection locked="0"/>
    </xf>
    <xf numFmtId="181" fontId="16" fillId="0" borderId="0">
      <alignment/>
      <protection locked="0"/>
    </xf>
    <xf numFmtId="181" fontId="16" fillId="0" borderId="0">
      <alignment/>
      <protection locked="0"/>
    </xf>
    <xf numFmtId="181" fontId="16" fillId="0" borderId="0">
      <alignment/>
      <protection locked="0"/>
    </xf>
    <xf numFmtId="181" fontId="16" fillId="0" borderId="0">
      <alignment/>
      <protection locked="0"/>
    </xf>
    <xf numFmtId="181" fontId="16" fillId="0" borderId="0">
      <alignment/>
      <protection locked="0"/>
    </xf>
    <xf numFmtId="181" fontId="16" fillId="0" borderId="0">
      <alignment/>
      <protection locked="0"/>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 fillId="2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8" borderId="0" applyNumberFormat="0" applyBorder="0" applyAlignment="0" applyProtection="0"/>
    <xf numFmtId="0" fontId="17" fillId="4" borderId="0" applyNumberFormat="0" applyBorder="0" applyAlignment="0" applyProtection="0"/>
    <xf numFmtId="0" fontId="47" fillId="39" borderId="0" applyNumberFormat="0" applyBorder="0" applyAlignment="0" applyProtection="0"/>
    <xf numFmtId="0" fontId="18" fillId="0" borderId="0">
      <alignment/>
      <protection locked="0"/>
    </xf>
    <xf numFmtId="0" fontId="18" fillId="0" borderId="0">
      <alignment/>
      <protection locked="0"/>
    </xf>
    <xf numFmtId="0" fontId="19" fillId="40" borderId="3" applyNumberFormat="0" applyAlignment="0" applyProtection="0"/>
    <xf numFmtId="0" fontId="48" fillId="41" borderId="4" applyNumberFormat="0" applyAlignment="0" applyProtection="0"/>
    <xf numFmtId="0" fontId="49" fillId="42" borderId="5" applyNumberFormat="0" applyAlignment="0" applyProtection="0"/>
    <xf numFmtId="0" fontId="50" fillId="0" borderId="6" applyNumberFormat="0" applyFill="0" applyAlignment="0" applyProtection="0"/>
    <xf numFmtId="0" fontId="20" fillId="43" borderId="7" applyNumberFormat="0" applyAlignment="0" applyProtection="0"/>
    <xf numFmtId="182" fontId="9" fillId="0" borderId="0">
      <alignment/>
      <protection locked="0"/>
    </xf>
    <xf numFmtId="183" fontId="21" fillId="0" borderId="0" applyFont="0" applyFill="0" applyBorder="0" applyAlignment="0" applyProtection="0"/>
    <xf numFmtId="184" fontId="22" fillId="0" borderId="0">
      <alignment/>
      <protection locked="0"/>
    </xf>
    <xf numFmtId="185" fontId="9" fillId="0" borderId="0">
      <alignment/>
      <protection locked="0"/>
    </xf>
    <xf numFmtId="186" fontId="9" fillId="0" borderId="0">
      <alignment/>
      <protection locked="0"/>
    </xf>
    <xf numFmtId="187" fontId="9" fillId="0" borderId="0" applyFont="0" applyFill="0" applyBorder="0" applyAlignment="0" applyProtection="0"/>
    <xf numFmtId="188" fontId="22" fillId="0" borderId="0">
      <alignment/>
      <protection locked="0"/>
    </xf>
    <xf numFmtId="189" fontId="9" fillId="0" borderId="0">
      <alignment/>
      <protection locked="0"/>
    </xf>
    <xf numFmtId="0" fontId="22" fillId="0" borderId="0">
      <alignment/>
      <protection locked="0"/>
    </xf>
    <xf numFmtId="0" fontId="51" fillId="0" borderId="0" applyNumberFormat="0" applyFill="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52" fillId="50" borderId="4" applyNumberFormat="0" applyAlignment="0" applyProtection="0"/>
    <xf numFmtId="0" fontId="9" fillId="0" borderId="0">
      <alignment/>
      <protection/>
    </xf>
    <xf numFmtId="0" fontId="23" fillId="0" borderId="0">
      <alignment vertical="top"/>
      <protection/>
    </xf>
    <xf numFmtId="0" fontId="24" fillId="0" borderId="0">
      <alignment/>
      <protection/>
    </xf>
    <xf numFmtId="190" fontId="9" fillId="0" borderId="0" applyFont="0" applyFill="0" applyBorder="0" applyAlignment="0" applyProtection="0"/>
    <xf numFmtId="0" fontId="9" fillId="0" borderId="0">
      <alignment/>
      <protection/>
    </xf>
    <xf numFmtId="0" fontId="25" fillId="0" borderId="0" applyNumberFormat="0" applyFill="0" applyBorder="0" applyAlignment="0" applyProtection="0"/>
    <xf numFmtId="181" fontId="16" fillId="0" borderId="0">
      <alignment/>
      <protection locked="0"/>
    </xf>
    <xf numFmtId="0" fontId="22" fillId="0" borderId="0">
      <alignment/>
      <protection locked="0"/>
    </xf>
    <xf numFmtId="191" fontId="9" fillId="0" borderId="0">
      <alignment/>
      <protection locked="0"/>
    </xf>
    <xf numFmtId="191" fontId="9" fillId="0" borderId="0">
      <alignment/>
      <protection locked="0"/>
    </xf>
    <xf numFmtId="0" fontId="26" fillId="5" borderId="0" applyNumberFormat="0" applyBorder="0" applyAlignment="0" applyProtection="0"/>
    <xf numFmtId="0" fontId="22" fillId="0" borderId="0">
      <alignment/>
      <protection locked="0"/>
    </xf>
    <xf numFmtId="0" fontId="18" fillId="0" borderId="0">
      <alignment/>
      <protection locked="0"/>
    </xf>
    <xf numFmtId="0" fontId="27" fillId="0" borderId="8" applyNumberFormat="0" applyFill="0" applyAlignment="0" applyProtection="0"/>
    <xf numFmtId="0" fontId="27" fillId="0" borderId="0" applyNumberFormat="0" applyFill="0" applyBorder="0" applyAlignment="0" applyProtection="0"/>
    <xf numFmtId="0" fontId="18" fillId="0" borderId="0">
      <alignment/>
      <protection locked="0"/>
    </xf>
    <xf numFmtId="0" fontId="18" fillId="0" borderId="0">
      <alignment/>
      <protection locked="0"/>
    </xf>
    <xf numFmtId="0" fontId="53" fillId="51" borderId="0" applyNumberFormat="0" applyBorder="0" applyAlignment="0" applyProtection="0"/>
    <xf numFmtId="0" fontId="28" fillId="8" borderId="3" applyNumberFormat="0" applyAlignment="0" applyProtection="0"/>
    <xf numFmtId="0" fontId="2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92"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73" fontId="9" fillId="0" borderId="0" applyFont="0" applyFill="0" applyBorder="0" applyAlignment="0" applyProtection="0"/>
    <xf numFmtId="173" fontId="3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3" fontId="9" fillId="0" borderId="0" applyFont="0" applyFill="0" applyBorder="0" applyAlignment="0" applyProtection="0"/>
    <xf numFmtId="43" fontId="0" fillId="0" borderId="0" applyFont="0" applyFill="0" applyBorder="0" applyAlignment="0" applyProtection="0"/>
    <xf numFmtId="194" fontId="9" fillId="0" borderId="0" applyFont="0" applyFill="0" applyBorder="0" applyAlignment="0" applyProtection="0"/>
    <xf numFmtId="173" fontId="9" fillId="0" borderId="0" applyFont="0" applyFill="0" applyBorder="0" applyAlignment="0" applyProtection="0"/>
    <xf numFmtId="195" fontId="0"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56"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96" fontId="9"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194" fontId="9" fillId="0" borderId="0" applyFont="0" applyFill="0" applyBorder="0" applyAlignment="0" applyProtection="0"/>
    <xf numFmtId="173" fontId="30" fillId="0" borderId="0" applyFont="0" applyFill="0" applyBorder="0" applyAlignment="0" applyProtection="0"/>
    <xf numFmtId="192"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198" fontId="30" fillId="0" borderId="0" applyFont="0" applyFill="0" applyBorder="0" applyAlignment="0" applyProtection="0"/>
    <xf numFmtId="44" fontId="56" fillId="0" borderId="0" applyFont="0" applyFill="0" applyBorder="0" applyAlignment="0" applyProtection="0"/>
    <xf numFmtId="186" fontId="9" fillId="0" borderId="0">
      <alignment/>
      <protection locked="0"/>
    </xf>
    <xf numFmtId="202" fontId="9" fillId="0" borderId="0">
      <alignment/>
      <protection locked="0"/>
    </xf>
    <xf numFmtId="0" fontId="58" fillId="52" borderId="0" applyNumberFormat="0" applyBorder="0" applyAlignment="0" applyProtection="0"/>
    <xf numFmtId="0" fontId="24" fillId="0" borderId="0">
      <alignment/>
      <protection/>
    </xf>
    <xf numFmtId="0" fontId="0" fillId="0" borderId="0">
      <alignment/>
      <protection/>
    </xf>
    <xf numFmtId="0" fontId="34" fillId="0" borderId="0">
      <alignment/>
      <protection/>
    </xf>
    <xf numFmtId="0" fontId="9" fillId="0" borderId="0">
      <alignment/>
      <protection/>
    </xf>
    <xf numFmtId="0" fontId="0" fillId="0" borderId="0">
      <alignment/>
      <protection/>
    </xf>
    <xf numFmtId="0" fontId="55" fillId="0" borderId="0">
      <alignment/>
      <protection/>
    </xf>
    <xf numFmtId="0" fontId="55" fillId="0" borderId="0">
      <alignment/>
      <protection/>
    </xf>
    <xf numFmtId="0" fontId="9"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9" fillId="0" borderId="0">
      <alignment/>
      <protection/>
    </xf>
    <xf numFmtId="0" fontId="5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wrapText="1"/>
      <protection/>
    </xf>
    <xf numFmtId="0" fontId="9" fillId="0" borderId="0">
      <alignment/>
      <protection/>
    </xf>
    <xf numFmtId="0" fontId="54" fillId="0" borderId="0">
      <alignment/>
      <protection/>
    </xf>
    <xf numFmtId="0" fontId="9" fillId="0" borderId="0">
      <alignment horizontal="left" wrapText="1"/>
      <protection/>
    </xf>
    <xf numFmtId="0" fontId="9" fillId="0" borderId="0">
      <alignment/>
      <protection/>
    </xf>
    <xf numFmtId="0" fontId="0" fillId="0" borderId="0">
      <alignment/>
      <protection/>
    </xf>
    <xf numFmtId="0" fontId="56" fillId="0" borderId="0">
      <alignment/>
      <protection/>
    </xf>
    <xf numFmtId="0" fontId="36" fillId="0" borderId="0">
      <alignment/>
      <protection/>
    </xf>
    <xf numFmtId="0" fontId="9" fillId="0" borderId="0">
      <alignment horizontal="left" wrapText="1"/>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56" fillId="0" borderId="0">
      <alignment/>
      <protection/>
    </xf>
    <xf numFmtId="0" fontId="9" fillId="0" borderId="0">
      <alignment/>
      <protection/>
    </xf>
    <xf numFmtId="0" fontId="54" fillId="0" borderId="0">
      <alignment/>
      <protection/>
    </xf>
    <xf numFmtId="0" fontId="54"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6" fillId="0" borderId="0">
      <alignment/>
      <protection/>
    </xf>
    <xf numFmtId="0" fontId="57" fillId="0" borderId="0">
      <alignment/>
      <protection/>
    </xf>
    <xf numFmtId="0" fontId="54" fillId="0" borderId="0">
      <alignment/>
      <protection/>
    </xf>
    <xf numFmtId="0" fontId="57" fillId="0" borderId="0">
      <alignment/>
      <protection/>
    </xf>
    <xf numFmtId="0" fontId="34" fillId="0" borderId="0">
      <alignment/>
      <protection/>
    </xf>
    <xf numFmtId="0" fontId="56" fillId="0" borderId="0">
      <alignment/>
      <protection/>
    </xf>
    <xf numFmtId="0" fontId="57" fillId="0" borderId="0">
      <alignment/>
      <protection/>
    </xf>
    <xf numFmtId="0" fontId="9" fillId="0" borderId="0">
      <alignment/>
      <protection/>
    </xf>
    <xf numFmtId="0" fontId="0" fillId="0" borderId="0">
      <alignment/>
      <protection/>
    </xf>
    <xf numFmtId="0" fontId="0" fillId="0" borderId="0">
      <alignment/>
      <protection/>
    </xf>
    <xf numFmtId="0" fontId="0" fillId="53" borderId="10" applyNumberFormat="0" applyFont="0" applyAlignment="0" applyProtection="0"/>
    <xf numFmtId="0" fontId="9" fillId="54" borderId="11" applyNumberFormat="0" applyFont="0" applyAlignment="0" applyProtection="0"/>
    <xf numFmtId="0" fontId="37" fillId="40" borderId="12" applyNumberFormat="0" applyAlignment="0" applyProtection="0"/>
    <xf numFmtId="203" fontId="9" fillId="0" borderId="0">
      <alignment/>
      <protection locked="0"/>
    </xf>
    <xf numFmtId="9" fontId="0" fillId="0" borderId="0" applyFont="0" applyFill="0" applyBorder="0" applyAlignment="0" applyProtection="0"/>
    <xf numFmtId="203" fontId="9" fillId="0" borderId="0">
      <alignment/>
      <protection locked="0"/>
    </xf>
    <xf numFmtId="9" fontId="55"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182" fontId="9" fillId="0" borderId="0">
      <alignment/>
      <protection locked="0"/>
    </xf>
    <xf numFmtId="194" fontId="9" fillId="0" borderId="0">
      <alignment/>
      <protection locked="0"/>
    </xf>
    <xf numFmtId="39" fontId="21" fillId="0" borderId="13" applyFill="0">
      <alignment horizontal="left"/>
      <protection/>
    </xf>
    <xf numFmtId="0" fontId="60" fillId="41" borderId="14" applyNumberFormat="0" applyAlignment="0" applyProtection="0"/>
    <xf numFmtId="204" fontId="9" fillId="0" borderId="0" applyFill="0" applyBorder="0" applyAlignment="0" applyProtection="0"/>
    <xf numFmtId="0" fontId="9"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63" fillId="0" borderId="0" applyNumberFormat="0" applyFill="0" applyBorder="0" applyAlignment="0" applyProtection="0"/>
    <xf numFmtId="0" fontId="64" fillId="0" borderId="15" applyNumberFormat="0" applyFill="0" applyAlignment="0" applyProtection="0"/>
    <xf numFmtId="0" fontId="65" fillId="0" borderId="16" applyNumberFormat="0" applyFill="0" applyAlignment="0" applyProtection="0"/>
    <xf numFmtId="0" fontId="51" fillId="0" borderId="17" applyNumberFormat="0" applyFill="0" applyAlignment="0" applyProtection="0"/>
    <xf numFmtId="0" fontId="66" fillId="0" borderId="18" applyNumberFormat="0" applyFill="0" applyAlignment="0" applyProtection="0"/>
    <xf numFmtId="0" fontId="39" fillId="0" borderId="0" applyNumberFormat="0" applyFill="0" applyBorder="0" applyAlignment="0" applyProtection="0"/>
    <xf numFmtId="0" fontId="40" fillId="0" borderId="0" applyProtection="0">
      <alignment/>
    </xf>
    <xf numFmtId="205" fontId="40" fillId="0" borderId="0" applyProtection="0">
      <alignment/>
    </xf>
    <xf numFmtId="0" fontId="41" fillId="0" borderId="0" applyProtection="0">
      <alignment/>
    </xf>
    <xf numFmtId="0" fontId="42" fillId="0" borderId="0" applyProtection="0">
      <alignment/>
    </xf>
    <xf numFmtId="0" fontId="40" fillId="0" borderId="19" applyProtection="0">
      <alignment/>
    </xf>
    <xf numFmtId="0" fontId="40" fillId="0" borderId="0">
      <alignment/>
      <protection/>
    </xf>
    <xf numFmtId="10" fontId="40" fillId="0" borderId="0" applyProtection="0">
      <alignment/>
    </xf>
    <xf numFmtId="0" fontId="40" fillId="0" borderId="0">
      <alignment/>
      <protection/>
    </xf>
    <xf numFmtId="2" fontId="40" fillId="0" borderId="0" applyProtection="0">
      <alignment/>
    </xf>
    <xf numFmtId="4" fontId="40" fillId="0" borderId="0" applyProtection="0">
      <alignment/>
    </xf>
  </cellStyleXfs>
  <cellXfs count="43">
    <xf numFmtId="0" fontId="0" fillId="0" borderId="0" xfId="0" applyFont="1" applyAlignment="1">
      <alignment/>
    </xf>
    <xf numFmtId="0" fontId="66"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20" xfId="0" applyBorder="1" applyAlignment="1">
      <alignment wrapText="1"/>
    </xf>
    <xf numFmtId="0" fontId="0" fillId="0" borderId="0" xfId="0" applyFill="1" applyAlignment="1">
      <alignment wrapText="1"/>
    </xf>
    <xf numFmtId="165" fontId="67" fillId="0" borderId="21" xfId="0" applyNumberFormat="1" applyFont="1" applyFill="1" applyBorder="1" applyAlignment="1">
      <alignment horizontal="center" vertical="center"/>
    </xf>
    <xf numFmtId="0" fontId="67" fillId="0" borderId="21" xfId="0" applyFont="1" applyFill="1" applyBorder="1" applyAlignment="1">
      <alignment vertical="center" wrapText="1"/>
    </xf>
    <xf numFmtId="0" fontId="68" fillId="0" borderId="21" xfId="0" applyFont="1" applyFill="1" applyBorder="1" applyAlignment="1">
      <alignment horizontal="center" vertical="center" wrapText="1"/>
    </xf>
    <xf numFmtId="0" fontId="0" fillId="0" borderId="0" xfId="0" applyAlignment="1">
      <alignment wrapText="1"/>
    </xf>
    <xf numFmtId="0" fontId="0" fillId="0" borderId="21" xfId="0" applyFill="1" applyBorder="1" applyAlignment="1">
      <alignment horizontal="center" vertical="center" wrapText="1"/>
    </xf>
    <xf numFmtId="0" fontId="0" fillId="0" borderId="21" xfId="0" applyBorder="1" applyAlignment="1">
      <alignment wrapText="1"/>
    </xf>
    <xf numFmtId="0" fontId="0" fillId="0" borderId="21" xfId="0" applyBorder="1" applyAlignment="1">
      <alignment horizontal="center" vertical="center" wrapText="1"/>
    </xf>
    <xf numFmtId="0" fontId="0" fillId="0" borderId="21" xfId="0" applyBorder="1" applyAlignment="1">
      <alignment horizontal="left" vertical="top" wrapText="1"/>
    </xf>
    <xf numFmtId="0" fontId="0" fillId="0" borderId="21" xfId="0" applyFill="1" applyBorder="1" applyAlignment="1">
      <alignment vertical="justify" wrapText="1"/>
    </xf>
    <xf numFmtId="0" fontId="0" fillId="0" borderId="21" xfId="0" applyFill="1" applyBorder="1" applyAlignment="1">
      <alignment horizontal="center" wrapText="1"/>
    </xf>
    <xf numFmtId="0" fontId="67" fillId="0" borderId="21" xfId="0" applyFont="1" applyBorder="1" applyAlignment="1">
      <alignment horizontal="justify" vertical="center"/>
    </xf>
    <xf numFmtId="0" fontId="67" fillId="0" borderId="21"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21" xfId="0" applyFill="1" applyBorder="1" applyAlignment="1">
      <alignment wrapText="1"/>
    </xf>
    <xf numFmtId="0" fontId="67" fillId="0" borderId="21" xfId="0" applyFont="1" applyFill="1" applyBorder="1" applyAlignment="1">
      <alignment horizontal="center" vertical="center" wrapText="1"/>
    </xf>
    <xf numFmtId="0" fontId="67" fillId="55" borderId="21" xfId="0" applyFont="1" applyFill="1" applyBorder="1" applyAlignment="1">
      <alignment horizontal="center" vertical="center"/>
    </xf>
    <xf numFmtId="0" fontId="67" fillId="0" borderId="21" xfId="0" applyFont="1" applyFill="1" applyBorder="1" applyAlignment="1">
      <alignment horizontal="center" vertical="center"/>
    </xf>
    <xf numFmtId="0" fontId="67" fillId="55" borderId="21" xfId="0" applyFont="1" applyFill="1" applyBorder="1" applyAlignment="1">
      <alignment horizontal="center" vertical="center" wrapText="1"/>
    </xf>
    <xf numFmtId="0" fontId="5" fillId="0" borderId="21" xfId="0" applyFont="1" applyFill="1" applyBorder="1" applyAlignment="1">
      <alignment vertical="center" wrapText="1"/>
    </xf>
    <xf numFmtId="0" fontId="10" fillId="0" borderId="21" xfId="248" applyFont="1" applyFill="1" applyBorder="1" applyAlignment="1">
      <alignment horizontal="center" vertical="center" wrapText="1"/>
      <protection/>
    </xf>
    <xf numFmtId="0" fontId="46" fillId="44" borderId="21" xfId="106" applyBorder="1" applyAlignment="1">
      <alignment horizontal="left" wrapText="1"/>
    </xf>
    <xf numFmtId="0" fontId="46" fillId="44" borderId="21" xfId="106" applyBorder="1" applyAlignment="1">
      <alignment wrapText="1"/>
    </xf>
    <xf numFmtId="164" fontId="0" fillId="0" borderId="21" xfId="182" applyNumberFormat="1" applyFont="1" applyBorder="1" applyAlignment="1">
      <alignment/>
    </xf>
    <xf numFmtId="165" fontId="67" fillId="0" borderId="21" xfId="0" applyNumberFormat="1" applyFont="1" applyFill="1" applyBorder="1" applyAlignment="1">
      <alignment horizontal="center" vertical="center" wrapText="1"/>
    </xf>
    <xf numFmtId="164" fontId="0" fillId="0" borderId="21" xfId="182" applyNumberFormat="1" applyFont="1" applyFill="1" applyBorder="1" applyAlignment="1">
      <alignment/>
    </xf>
    <xf numFmtId="0" fontId="67" fillId="0" borderId="21" xfId="0" applyFont="1" applyFill="1" applyBorder="1" applyAlignment="1">
      <alignment horizontal="left" vertical="top" wrapText="1"/>
    </xf>
    <xf numFmtId="0" fontId="67" fillId="0" borderId="21" xfId="0" applyFont="1" applyFill="1" applyBorder="1" applyAlignment="1">
      <alignment horizontal="center" vertical="top" wrapText="1"/>
    </xf>
    <xf numFmtId="0" fontId="69" fillId="0" borderId="0" xfId="0" applyFont="1" applyAlignment="1">
      <alignment horizontal="center" vertical="center" wrapText="1"/>
    </xf>
    <xf numFmtId="0" fontId="69" fillId="0" borderId="0" xfId="0" applyFont="1" applyAlignment="1">
      <alignment horizontal="center" vertical="center"/>
    </xf>
    <xf numFmtId="0" fontId="70" fillId="56" borderId="22" xfId="0" applyFont="1" applyFill="1" applyBorder="1" applyAlignment="1">
      <alignment horizontal="left" vertical="center"/>
    </xf>
    <xf numFmtId="0" fontId="70" fillId="56" borderId="23" xfId="0" applyFont="1" applyFill="1" applyBorder="1" applyAlignment="1">
      <alignment horizontal="left" vertical="center"/>
    </xf>
    <xf numFmtId="0" fontId="70" fillId="56" borderId="24" xfId="0" applyFont="1" applyFill="1" applyBorder="1" applyAlignment="1">
      <alignment horizontal="left" vertical="center"/>
    </xf>
    <xf numFmtId="0" fontId="70" fillId="56" borderId="25" xfId="0" applyFont="1" applyFill="1" applyBorder="1" applyAlignment="1">
      <alignment horizontal="left" vertical="center"/>
    </xf>
    <xf numFmtId="0" fontId="0" fillId="0" borderId="21" xfId="0" applyFill="1" applyBorder="1" applyAlignment="1">
      <alignment horizontal="left" vertical="top" wrapText="1"/>
    </xf>
    <xf numFmtId="0" fontId="0" fillId="0" borderId="21" xfId="0" applyBorder="1" applyAlignment="1">
      <alignment horizontal="left" wrapText="1"/>
    </xf>
    <xf numFmtId="43" fontId="0" fillId="0" borderId="21" xfId="133" applyFont="1" applyBorder="1" applyAlignment="1">
      <alignment horizontal="left" wrapText="1"/>
    </xf>
    <xf numFmtId="14" fontId="0" fillId="0" borderId="21" xfId="0" applyNumberFormat="1" applyBorder="1" applyAlignment="1">
      <alignment horizontal="left" wrapText="1"/>
    </xf>
  </cellXfs>
  <cellStyles count="298">
    <cellStyle name="Normal" xfId="0"/>
    <cellStyle name="_%(SignOnly)" xfId="15"/>
    <cellStyle name="_%(SignSpaceOnly)" xfId="16"/>
    <cellStyle name="_Comma" xfId="17"/>
    <cellStyle name="_Comma_Precios " xfId="18"/>
    <cellStyle name="_Currency" xfId="19"/>
    <cellStyle name="_Currency_Precios " xfId="20"/>
    <cellStyle name="_CurrencySpace" xfId="21"/>
    <cellStyle name="_CurrencySpace_Precios " xfId="22"/>
    <cellStyle name="_Deflactores SUIFP 2002-2014 (May  12)" xfId="23"/>
    <cellStyle name="_Euro" xfId="24"/>
    <cellStyle name="_Heading" xfId="25"/>
    <cellStyle name="_Highlight" xfId="26"/>
    <cellStyle name="_Multiple" xfId="27"/>
    <cellStyle name="_Multiple_Precios " xfId="28"/>
    <cellStyle name="_MultipleSpace" xfId="29"/>
    <cellStyle name="_MultipleSpace_Precios " xfId="30"/>
    <cellStyle name="_Percent" xfId="31"/>
    <cellStyle name="_PercentSpace" xfId="32"/>
    <cellStyle name="_SubHeading" xfId="33"/>
    <cellStyle name="_Table" xfId="34"/>
    <cellStyle name="_TableHead" xfId="35"/>
    <cellStyle name="_TableRowHead" xfId="36"/>
    <cellStyle name="_TableSuperHead" xfId="37"/>
    <cellStyle name="‚" xfId="38"/>
    <cellStyle name="„" xfId="39"/>
    <cellStyle name="…" xfId="40"/>
    <cellStyle name="†" xfId="41"/>
    <cellStyle name="‡" xfId="42"/>
    <cellStyle name="" xfId="43"/>
    <cellStyle name="" xfId="44"/>
    <cellStyle name="20% - Accent1" xfId="45"/>
    <cellStyle name="20% - Accent2" xfId="46"/>
    <cellStyle name="20% - Accent3" xfId="47"/>
    <cellStyle name="20% - Accent4" xfId="48"/>
    <cellStyle name="20% - Accent5" xfId="49"/>
    <cellStyle name="20% - Accent6" xfId="50"/>
    <cellStyle name="20% - Énfasis1" xfId="51"/>
    <cellStyle name="20% - Énfasis2" xfId="52"/>
    <cellStyle name="20% - Énfasis3" xfId="53"/>
    <cellStyle name="20% - Énfasis4" xfId="54"/>
    <cellStyle name="20% - Énfasis5" xfId="55"/>
    <cellStyle name="20% - Énfasis6" xfId="56"/>
    <cellStyle name="40% - Accent1" xfId="57"/>
    <cellStyle name="40% - Accent2" xfId="58"/>
    <cellStyle name="40% - Accent3" xfId="59"/>
    <cellStyle name="40% - Accent4" xfId="60"/>
    <cellStyle name="40% - Accent5" xfId="61"/>
    <cellStyle name="40% - Accent6" xfId="62"/>
    <cellStyle name="40% - Énfasis1" xfId="63"/>
    <cellStyle name="40% - Énfasis2" xfId="64"/>
    <cellStyle name="40% - Énfasis3" xfId="65"/>
    <cellStyle name="40% - Énfasis4" xfId="66"/>
    <cellStyle name="40% - Énfasis5" xfId="67"/>
    <cellStyle name="40% - Énfasis6" xfId="68"/>
    <cellStyle name="60% - Accent1" xfId="69"/>
    <cellStyle name="60% - Accent2" xfId="70"/>
    <cellStyle name="60% - Accent3" xfId="71"/>
    <cellStyle name="60% - Accent4" xfId="72"/>
    <cellStyle name="60% - Accent5" xfId="73"/>
    <cellStyle name="60% - Accent6" xfId="74"/>
    <cellStyle name="60% - Énfasis1" xfId="75"/>
    <cellStyle name="60% - Énfasis2" xfId="76"/>
    <cellStyle name="60% - Énfasis3" xfId="77"/>
    <cellStyle name="60% - Énfasis4" xfId="78"/>
    <cellStyle name="60% - Énfasis5" xfId="79"/>
    <cellStyle name="60% - Énfasis6" xfId="80"/>
    <cellStyle name="Accent1" xfId="81"/>
    <cellStyle name="Accent2" xfId="82"/>
    <cellStyle name="Accent3" xfId="83"/>
    <cellStyle name="Accent4" xfId="84"/>
    <cellStyle name="Accent5" xfId="85"/>
    <cellStyle name="Accent6" xfId="86"/>
    <cellStyle name="Bad" xfId="87"/>
    <cellStyle name="Buena" xfId="88"/>
    <cellStyle name="Cabecera 1" xfId="89"/>
    <cellStyle name="Cabecera 2" xfId="90"/>
    <cellStyle name="Calculation" xfId="91"/>
    <cellStyle name="Cálculo" xfId="92"/>
    <cellStyle name="Celda de comprobación" xfId="93"/>
    <cellStyle name="Celda vinculada" xfId="94"/>
    <cellStyle name="Check Cell" xfId="95"/>
    <cellStyle name="Comma" xfId="96"/>
    <cellStyle name="Comma [0]_PIB" xfId="97"/>
    <cellStyle name="Comma_1990-2001 SERIE GNC" xfId="98"/>
    <cellStyle name="Comma0" xfId="99"/>
    <cellStyle name="Currency" xfId="100"/>
    <cellStyle name="Currency [0]_Chart1 (2)" xfId="101"/>
    <cellStyle name="Currency_1990-2001 SERIE GNC" xfId="102"/>
    <cellStyle name="Currency0" xfId="103"/>
    <cellStyle name="Date" xfId="104"/>
    <cellStyle name="Encabezado 4" xfId="105"/>
    <cellStyle name="Énfasis1" xfId="106"/>
    <cellStyle name="Énfasis2" xfId="107"/>
    <cellStyle name="Énfasis3" xfId="108"/>
    <cellStyle name="Énfasis4" xfId="109"/>
    <cellStyle name="Énfasis5" xfId="110"/>
    <cellStyle name="Énfasis6" xfId="111"/>
    <cellStyle name="Entrada" xfId="112"/>
    <cellStyle name="Estilo 1" xfId="113"/>
    <cellStyle name="Estilo 1 2" xfId="114"/>
    <cellStyle name="Estilo 2" xfId="115"/>
    <cellStyle name="Euro" xfId="116"/>
    <cellStyle name="Euro 2" xfId="117"/>
    <cellStyle name="Explanatory Text" xfId="118"/>
    <cellStyle name="ƒ" xfId="119"/>
    <cellStyle name="Fecha" xfId="120"/>
    <cellStyle name="Fijo" xfId="121"/>
    <cellStyle name="Fixed" xfId="122"/>
    <cellStyle name="Good" xfId="123"/>
    <cellStyle name="Heading 1" xfId="124"/>
    <cellStyle name="Heading 2" xfId="125"/>
    <cellStyle name="Heading 3" xfId="126"/>
    <cellStyle name="Heading 4" xfId="127"/>
    <cellStyle name="Heading1" xfId="128"/>
    <cellStyle name="Heading2" xfId="129"/>
    <cellStyle name="Incorrecto" xfId="130"/>
    <cellStyle name="Input" xfId="131"/>
    <cellStyle name="Linked Cell" xfId="132"/>
    <cellStyle name="Comma" xfId="133"/>
    <cellStyle name="Comma [0]" xfId="134"/>
    <cellStyle name="Millares 10" xfId="135"/>
    <cellStyle name="Millares 11" xfId="136"/>
    <cellStyle name="Millares 12" xfId="137"/>
    <cellStyle name="Millares 13" xfId="138"/>
    <cellStyle name="Millares 14" xfId="139"/>
    <cellStyle name="Millares 15" xfId="140"/>
    <cellStyle name="Millares 16" xfId="141"/>
    <cellStyle name="Millares 17" xfId="142"/>
    <cellStyle name="Millares 18" xfId="143"/>
    <cellStyle name="Millares 19" xfId="144"/>
    <cellStyle name="Millares 2" xfId="145"/>
    <cellStyle name="Millares 2 2" xfId="146"/>
    <cellStyle name="Millares 2 2 2" xfId="147"/>
    <cellStyle name="Millares 2 3" xfId="148"/>
    <cellStyle name="Millares 2 3 2" xfId="149"/>
    <cellStyle name="Millares 2 4" xfId="150"/>
    <cellStyle name="Millares 20" xfId="151"/>
    <cellStyle name="Millares 21" xfId="152"/>
    <cellStyle name="Millares 22" xfId="153"/>
    <cellStyle name="Millares 23" xfId="154"/>
    <cellStyle name="Millares 24" xfId="155"/>
    <cellStyle name="Millares 25" xfId="156"/>
    <cellStyle name="Millares 25 2" xfId="157"/>
    <cellStyle name="Millares 26" xfId="158"/>
    <cellStyle name="Millares 27" xfId="159"/>
    <cellStyle name="Millares 28" xfId="160"/>
    <cellStyle name="Millares 29" xfId="161"/>
    <cellStyle name="Millares 3" xfId="162"/>
    <cellStyle name="Millares 3 2" xfId="163"/>
    <cellStyle name="Millares 3 3" xfId="164"/>
    <cellStyle name="Millares 3 4" xfId="165"/>
    <cellStyle name="Millares 3 5" xfId="166"/>
    <cellStyle name="Millares 30" xfId="167"/>
    <cellStyle name="Millares 31" xfId="168"/>
    <cellStyle name="Millares 4" xfId="169"/>
    <cellStyle name="Millares 4 2" xfId="170"/>
    <cellStyle name="Millares 4 2 2" xfId="171"/>
    <cellStyle name="Millares 4 3" xfId="172"/>
    <cellStyle name="Millares 5" xfId="173"/>
    <cellStyle name="Millares 5 2" xfId="174"/>
    <cellStyle name="Millares 5 3" xfId="175"/>
    <cellStyle name="Millares 5 4" xfId="176"/>
    <cellStyle name="Millares 6" xfId="177"/>
    <cellStyle name="Millares 6 2" xfId="178"/>
    <cellStyle name="Millares 7" xfId="179"/>
    <cellStyle name="Millares 8" xfId="180"/>
    <cellStyle name="Millares 9" xfId="181"/>
    <cellStyle name="Currency" xfId="182"/>
    <cellStyle name="Currency [0]" xfId="183"/>
    <cellStyle name="Moneda 2" xfId="184"/>
    <cellStyle name="Moneda 2 2" xfId="185"/>
    <cellStyle name="Moneda 2 2 2" xfId="186"/>
    <cellStyle name="Moneda 2 2 3" xfId="187"/>
    <cellStyle name="Moneda 2 3" xfId="188"/>
    <cellStyle name="Moneda 2 4" xfId="189"/>
    <cellStyle name="Moneda 3" xfId="190"/>
    <cellStyle name="Moneda 3 2" xfId="191"/>
    <cellStyle name="Moneda 3 2 2" xfId="192"/>
    <cellStyle name="Moneda 3 3" xfId="193"/>
    <cellStyle name="Moneda 3 4" xfId="194"/>
    <cellStyle name="Moneda 4" xfId="195"/>
    <cellStyle name="Moneda 4 2" xfId="196"/>
    <cellStyle name="Moneda 5" xfId="197"/>
    <cellStyle name="Moneda 5 2" xfId="198"/>
    <cellStyle name="Moneda 6" xfId="199"/>
    <cellStyle name="Moneda 7" xfId="200"/>
    <cellStyle name="Moneda 8" xfId="201"/>
    <cellStyle name="Moneda 9" xfId="202"/>
    <cellStyle name="Monetario" xfId="203"/>
    <cellStyle name="Monetario0" xfId="204"/>
    <cellStyle name="Neutral" xfId="205"/>
    <cellStyle name="Normal - Modelo1" xfId="206"/>
    <cellStyle name="Normal 10" xfId="207"/>
    <cellStyle name="Normal 10 2" xfId="208"/>
    <cellStyle name="Normal 11" xfId="209"/>
    <cellStyle name="Normal 12" xfId="210"/>
    <cellStyle name="Normal 13" xfId="211"/>
    <cellStyle name="Normal 13 2" xfId="212"/>
    <cellStyle name="Normal 14" xfId="213"/>
    <cellStyle name="Normal 15" xfId="214"/>
    <cellStyle name="Normal 15 2" xfId="215"/>
    <cellStyle name="Normal 16" xfId="216"/>
    <cellStyle name="Normal 17" xfId="217"/>
    <cellStyle name="Normal 18" xfId="218"/>
    <cellStyle name="Normal 19" xfId="219"/>
    <cellStyle name="Normal 2" xfId="220"/>
    <cellStyle name="Normal 2 2" xfId="221"/>
    <cellStyle name="Normal 2 2 2" xfId="222"/>
    <cellStyle name="Normal 2 3" xfId="223"/>
    <cellStyle name="Normal 2 3 2" xfId="224"/>
    <cellStyle name="Normal 2 4" xfId="225"/>
    <cellStyle name="Normal 2 5" xfId="226"/>
    <cellStyle name="Normal 2_Regionalización Desplazados 2007-2010 - 2 Dic" xfId="227"/>
    <cellStyle name="Normal 20" xfId="228"/>
    <cellStyle name="Normal 21" xfId="229"/>
    <cellStyle name="Normal 22" xfId="230"/>
    <cellStyle name="Normal 3" xfId="231"/>
    <cellStyle name="Normal 3 2" xfId="232"/>
    <cellStyle name="Normal 3 2 2" xfId="233"/>
    <cellStyle name="Normal 3 3" xfId="234"/>
    <cellStyle name="Normal 3 3 2" xfId="235"/>
    <cellStyle name="Normal 3 4" xfId="236"/>
    <cellStyle name="Normal 3 4 2" xfId="237"/>
    <cellStyle name="Normal 3 5" xfId="238"/>
    <cellStyle name="Normal 4" xfId="239"/>
    <cellStyle name="Normal 4 2" xfId="240"/>
    <cellStyle name="Normal 4 2 2" xfId="241"/>
    <cellStyle name="Normal 4 3" xfId="242"/>
    <cellStyle name="Normal 5" xfId="243"/>
    <cellStyle name="Normal 5 2" xfId="244"/>
    <cellStyle name="Normal 5 2 2" xfId="245"/>
    <cellStyle name="Normal 5 3" xfId="246"/>
    <cellStyle name="Normal 5 4" xfId="247"/>
    <cellStyle name="Normal 6" xfId="248"/>
    <cellStyle name="Normal 6 2" xfId="249"/>
    <cellStyle name="Normal 7" xfId="250"/>
    <cellStyle name="Normal 7 2" xfId="251"/>
    <cellStyle name="Normal 8" xfId="252"/>
    <cellStyle name="Normal 8 2" xfId="253"/>
    <cellStyle name="Normal 8 3" xfId="254"/>
    <cellStyle name="Normal 9" xfId="255"/>
    <cellStyle name="Normal 9 2" xfId="256"/>
    <cellStyle name="Normal 9 2 2" xfId="257"/>
    <cellStyle name="Normal 9 3" xfId="258"/>
    <cellStyle name="Notas" xfId="259"/>
    <cellStyle name="Note" xfId="260"/>
    <cellStyle name="Output" xfId="261"/>
    <cellStyle name="Percent" xfId="262"/>
    <cellStyle name="Percent" xfId="263"/>
    <cellStyle name="Porcentaje 2" xfId="264"/>
    <cellStyle name="Porcentaje 2 2" xfId="265"/>
    <cellStyle name="Porcentaje 2 3" xfId="266"/>
    <cellStyle name="Porcentaje 3" xfId="267"/>
    <cellStyle name="Porcentaje 4" xfId="268"/>
    <cellStyle name="Porcentaje 5" xfId="269"/>
    <cellStyle name="Porcentaje 6" xfId="270"/>
    <cellStyle name="Porcentaje 7" xfId="271"/>
    <cellStyle name="Porcentaje 8" xfId="272"/>
    <cellStyle name="Porcentaje 9" xfId="273"/>
    <cellStyle name="Porcentual 10" xfId="274"/>
    <cellStyle name="Porcentual 11" xfId="275"/>
    <cellStyle name="Porcentual 2" xfId="276"/>
    <cellStyle name="Porcentual 2 2" xfId="277"/>
    <cellStyle name="Porcentual 3" xfId="278"/>
    <cellStyle name="Porcentual 3 2" xfId="279"/>
    <cellStyle name="Porcentual 4" xfId="280"/>
    <cellStyle name="Porcentual 5" xfId="281"/>
    <cellStyle name="Porcentual 6" xfId="282"/>
    <cellStyle name="Porcentual 7" xfId="283"/>
    <cellStyle name="Porcentual 7 2" xfId="284"/>
    <cellStyle name="Porcentual 8" xfId="285"/>
    <cellStyle name="Porcentual 9" xfId="286"/>
    <cellStyle name="Punto" xfId="287"/>
    <cellStyle name="Punto0" xfId="288"/>
    <cellStyle name="Resumen" xfId="289"/>
    <cellStyle name="Salida" xfId="290"/>
    <cellStyle name="Style 27" xfId="291"/>
    <cellStyle name="Text" xfId="292"/>
    <cellStyle name="Texto de advertencia" xfId="293"/>
    <cellStyle name="Texto explicativo" xfId="294"/>
    <cellStyle name="Title" xfId="295"/>
    <cellStyle name="Título" xfId="296"/>
    <cellStyle name="Título 1" xfId="297"/>
    <cellStyle name="Título 2" xfId="298"/>
    <cellStyle name="Título 3" xfId="299"/>
    <cellStyle name="Total" xfId="300"/>
    <cellStyle name="Warning Text" xfId="301"/>
    <cellStyle name="ДАТА" xfId="302"/>
    <cellStyle name="ДЕНЕЖНЫЙ_BOPENGC" xfId="303"/>
    <cellStyle name="ЗАГОЛОВОК1" xfId="304"/>
    <cellStyle name="ЗАГОЛОВОК2" xfId="305"/>
    <cellStyle name="ИТОГОВЫЙ" xfId="306"/>
    <cellStyle name="Обычный_BOPENGC" xfId="307"/>
    <cellStyle name="ПРОЦЕНТНЫЙ_BOPENGC" xfId="308"/>
    <cellStyle name="ТЕКСТ" xfId="309"/>
    <cellStyle name="ФИКСИРОВАННЫЙ" xfId="310"/>
    <cellStyle name="ФИНАНСОВЫЙ_BOPENGC" xfId="3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38100</xdr:rowOff>
    </xdr:from>
    <xdr:to>
      <xdr:col>1</xdr:col>
      <xdr:colOff>1466850</xdr:colOff>
      <xdr:row>1</xdr:row>
      <xdr:rowOff>723900</xdr:rowOff>
    </xdr:to>
    <xdr:pic>
      <xdr:nvPicPr>
        <xdr:cNvPr id="1" name="1 Imagen"/>
        <xdr:cNvPicPr preferRelativeResize="1">
          <a:picLocks noChangeAspect="1"/>
        </xdr:cNvPicPr>
      </xdr:nvPicPr>
      <xdr:blipFill>
        <a:blip r:embed="rId1"/>
        <a:stretch>
          <a:fillRect/>
        </a:stretch>
      </xdr:blipFill>
      <xdr:spPr>
        <a:xfrm>
          <a:off x="771525" y="228600"/>
          <a:ext cx="14192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62"/>
  <sheetViews>
    <sheetView tabSelected="1" zoomScale="80" zoomScaleNormal="80" zoomScalePageLayoutView="0" workbookViewId="0" topLeftCell="A52">
      <selection activeCell="K61" sqref="K61"/>
    </sheetView>
  </sheetViews>
  <sheetFormatPr defaultColWidth="10.8515625" defaultRowHeight="15"/>
  <cols>
    <col min="1" max="1" width="10.8515625" style="2" customWidth="1"/>
    <col min="2" max="2" width="25.7109375" style="2" customWidth="1"/>
    <col min="3" max="3" width="66.421875" style="2" customWidth="1"/>
    <col min="4" max="4" width="15.140625" style="2" customWidth="1"/>
    <col min="5" max="5" width="15.140625" style="3" customWidth="1"/>
    <col min="6" max="6" width="17.421875" style="2" customWidth="1"/>
    <col min="7" max="7" width="21.574218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254" width="10.8515625" style="2" customWidth="1"/>
    <col min="255" max="255" width="25.7109375" style="2" customWidth="1"/>
    <col min="256" max="16384" width="66.421875" style="2" customWidth="1"/>
  </cols>
  <sheetData>
    <row r="2" spans="2:11" ht="57.75" customHeight="1">
      <c r="B2" s="33" t="s">
        <v>116</v>
      </c>
      <c r="C2" s="34"/>
      <c r="D2" s="34"/>
      <c r="E2" s="34"/>
      <c r="F2" s="34"/>
      <c r="G2" s="34"/>
      <c r="H2" s="34"/>
      <c r="I2" s="34"/>
      <c r="J2" s="34"/>
      <c r="K2" s="34"/>
    </row>
    <row r="3" ht="15">
      <c r="B3" s="1"/>
    </row>
    <row r="4" spans="2:11" ht="30.75" customHeight="1">
      <c r="B4" s="35" t="s">
        <v>0</v>
      </c>
      <c r="C4" s="36"/>
      <c r="D4" s="36"/>
      <c r="E4" s="36"/>
      <c r="F4" s="36"/>
      <c r="G4" s="36"/>
      <c r="H4" s="36"/>
      <c r="I4" s="36"/>
      <c r="J4" s="36"/>
      <c r="K4" s="37"/>
    </row>
    <row r="5" spans="2:11" ht="15" customHeight="1">
      <c r="B5" s="11" t="s">
        <v>1</v>
      </c>
      <c r="C5" s="40" t="s">
        <v>2</v>
      </c>
      <c r="D5" s="40"/>
      <c r="E5" s="40"/>
      <c r="F5" s="40"/>
      <c r="G5" s="40"/>
      <c r="H5" s="40"/>
      <c r="I5" s="40"/>
      <c r="J5" s="40"/>
      <c r="K5" s="40"/>
    </row>
    <row r="6" spans="2:11" ht="15">
      <c r="B6" s="11" t="s">
        <v>4</v>
      </c>
      <c r="C6" s="40" t="s">
        <v>5</v>
      </c>
      <c r="D6" s="40"/>
      <c r="E6" s="40"/>
      <c r="F6" s="40"/>
      <c r="G6" s="40"/>
      <c r="H6" s="40"/>
      <c r="I6" s="40"/>
      <c r="J6" s="40"/>
      <c r="K6" s="40"/>
    </row>
    <row r="7" spans="2:11" ht="15">
      <c r="B7" s="11" t="s">
        <v>6</v>
      </c>
      <c r="C7" s="40">
        <v>5529696</v>
      </c>
      <c r="D7" s="40"/>
      <c r="E7" s="40"/>
      <c r="F7" s="40"/>
      <c r="G7" s="40"/>
      <c r="H7" s="40"/>
      <c r="I7" s="40"/>
      <c r="J7" s="40"/>
      <c r="K7" s="40"/>
    </row>
    <row r="8" spans="2:11" ht="15">
      <c r="B8" s="11" t="s">
        <v>7</v>
      </c>
      <c r="C8" s="40" t="s">
        <v>8</v>
      </c>
      <c r="D8" s="40"/>
      <c r="E8" s="40"/>
      <c r="F8" s="40"/>
      <c r="G8" s="40"/>
      <c r="H8" s="40"/>
      <c r="I8" s="40"/>
      <c r="J8" s="40"/>
      <c r="K8" s="40"/>
    </row>
    <row r="9" spans="2:11" ht="134.25" customHeight="1">
      <c r="B9" s="12" t="s">
        <v>9</v>
      </c>
      <c r="C9" s="13" t="s">
        <v>10</v>
      </c>
      <c r="D9" s="11"/>
      <c r="E9" s="12"/>
      <c r="F9" s="14"/>
      <c r="G9" s="10" t="s">
        <v>11</v>
      </c>
      <c r="H9" s="39" t="s">
        <v>12</v>
      </c>
      <c r="I9" s="39"/>
      <c r="J9" s="39"/>
      <c r="K9" s="39"/>
    </row>
    <row r="10" spans="2:11" ht="112.5" customHeight="1">
      <c r="B10" s="12" t="s">
        <v>114</v>
      </c>
      <c r="C10" s="13" t="s">
        <v>3</v>
      </c>
      <c r="D10" s="11"/>
      <c r="E10" s="12"/>
      <c r="F10" s="15"/>
      <c r="G10" s="10" t="s">
        <v>115</v>
      </c>
      <c r="H10" s="39" t="s">
        <v>15</v>
      </c>
      <c r="I10" s="39"/>
      <c r="J10" s="39"/>
      <c r="K10" s="39"/>
    </row>
    <row r="11" spans="2:11" ht="15">
      <c r="B11" s="11" t="s">
        <v>13</v>
      </c>
      <c r="C11" s="40"/>
      <c r="D11" s="40"/>
      <c r="E11" s="40"/>
      <c r="F11" s="40"/>
      <c r="G11" s="40"/>
      <c r="H11" s="40"/>
      <c r="I11" s="40"/>
      <c r="J11" s="40"/>
      <c r="K11" s="40"/>
    </row>
    <row r="12" spans="2:11" ht="15">
      <c r="B12" s="11" t="s">
        <v>14</v>
      </c>
      <c r="C12" s="40" t="s">
        <v>111</v>
      </c>
      <c r="D12" s="40"/>
      <c r="E12" s="40"/>
      <c r="F12" s="40"/>
      <c r="G12" s="40"/>
      <c r="H12" s="40"/>
      <c r="I12" s="40"/>
      <c r="J12" s="40"/>
      <c r="K12" s="40"/>
    </row>
    <row r="13" spans="2:11" ht="15">
      <c r="B13" s="11" t="s">
        <v>16</v>
      </c>
      <c r="C13" s="40">
        <v>966500000</v>
      </c>
      <c r="D13" s="40"/>
      <c r="E13" s="40"/>
      <c r="F13" s="40"/>
      <c r="G13" s="40"/>
      <c r="H13" s="40"/>
      <c r="I13" s="40"/>
      <c r="J13" s="40"/>
      <c r="K13" s="40"/>
    </row>
    <row r="14" spans="2:11" ht="30">
      <c r="B14" s="11" t="s">
        <v>17</v>
      </c>
      <c r="C14" s="41">
        <v>277212150</v>
      </c>
      <c r="D14" s="41"/>
      <c r="E14" s="41"/>
      <c r="F14" s="41"/>
      <c r="G14" s="41"/>
      <c r="H14" s="41"/>
      <c r="I14" s="41"/>
      <c r="J14" s="41"/>
      <c r="K14" s="41"/>
    </row>
    <row r="15" spans="2:11" ht="30">
      <c r="B15" s="11" t="s">
        <v>18</v>
      </c>
      <c r="C15" s="41">
        <v>27721215</v>
      </c>
      <c r="D15" s="41"/>
      <c r="E15" s="41"/>
      <c r="F15" s="41"/>
      <c r="G15" s="41"/>
      <c r="H15" s="41"/>
      <c r="I15" s="41"/>
      <c r="J15" s="41"/>
      <c r="K15" s="41"/>
    </row>
    <row r="16" spans="2:11" ht="30">
      <c r="B16" s="11" t="s">
        <v>19</v>
      </c>
      <c r="C16" s="42">
        <v>41914</v>
      </c>
      <c r="D16" s="40"/>
      <c r="E16" s="40"/>
      <c r="F16" s="40"/>
      <c r="G16" s="40"/>
      <c r="H16" s="40"/>
      <c r="I16" s="40"/>
      <c r="J16" s="40"/>
      <c r="K16" s="40"/>
    </row>
    <row r="18" spans="2:12" ht="26.25" customHeight="1" thickBot="1">
      <c r="B18" s="38" t="s">
        <v>20</v>
      </c>
      <c r="C18" s="38"/>
      <c r="D18" s="38"/>
      <c r="E18" s="38"/>
      <c r="F18" s="38"/>
      <c r="G18" s="38"/>
      <c r="H18" s="38"/>
      <c r="I18" s="38"/>
      <c r="J18" s="38"/>
      <c r="K18" s="38"/>
      <c r="L18" s="38"/>
    </row>
    <row r="19" spans="2:12" ht="75" customHeight="1">
      <c r="B19" s="26" t="s">
        <v>21</v>
      </c>
      <c r="C19" s="27" t="s">
        <v>22</v>
      </c>
      <c r="D19" s="27" t="s">
        <v>23</v>
      </c>
      <c r="E19" s="27" t="s">
        <v>24</v>
      </c>
      <c r="F19" s="27" t="s">
        <v>25</v>
      </c>
      <c r="G19" s="27" t="s">
        <v>26</v>
      </c>
      <c r="H19" s="27" t="s">
        <v>27</v>
      </c>
      <c r="I19" s="27" t="s">
        <v>28</v>
      </c>
      <c r="J19" s="27" t="s">
        <v>29</v>
      </c>
      <c r="K19" s="27" t="s">
        <v>30</v>
      </c>
      <c r="L19" s="27" t="s">
        <v>31</v>
      </c>
    </row>
    <row r="20" spans="2:12" s="5" customFormat="1" ht="115.5">
      <c r="B20" s="20" t="s">
        <v>32</v>
      </c>
      <c r="C20" s="7" t="s">
        <v>33</v>
      </c>
      <c r="D20" s="22" t="s">
        <v>125</v>
      </c>
      <c r="E20" s="18" t="s">
        <v>35</v>
      </c>
      <c r="F20" s="17" t="s">
        <v>36</v>
      </c>
      <c r="G20" s="19" t="s">
        <v>37</v>
      </c>
      <c r="H20" s="28">
        <v>7000000</v>
      </c>
      <c r="I20" s="28">
        <v>7000000</v>
      </c>
      <c r="J20" s="22" t="s">
        <v>38</v>
      </c>
      <c r="K20" s="18" t="s">
        <v>39</v>
      </c>
      <c r="L20" s="20" t="s">
        <v>40</v>
      </c>
    </row>
    <row r="21" spans="2:12" s="5" customFormat="1" ht="66">
      <c r="B21" s="22">
        <v>45111829</v>
      </c>
      <c r="C21" s="7" t="s">
        <v>43</v>
      </c>
      <c r="D21" s="22" t="s">
        <v>44</v>
      </c>
      <c r="E21" s="18" t="s">
        <v>45</v>
      </c>
      <c r="F21" s="17" t="s">
        <v>36</v>
      </c>
      <c r="G21" s="19" t="s">
        <v>37</v>
      </c>
      <c r="H21" s="28">
        <v>6546999</v>
      </c>
      <c r="I21" s="28">
        <v>6546999</v>
      </c>
      <c r="J21" s="18" t="s">
        <v>38</v>
      </c>
      <c r="K21" s="18" t="s">
        <v>39</v>
      </c>
      <c r="L21" s="20" t="s">
        <v>42</v>
      </c>
    </row>
    <row r="22" spans="2:12" s="5" customFormat="1" ht="66">
      <c r="B22" s="22">
        <v>43233201</v>
      </c>
      <c r="C22" s="7" t="s">
        <v>46</v>
      </c>
      <c r="D22" s="22" t="s">
        <v>47</v>
      </c>
      <c r="E22" s="18" t="s">
        <v>35</v>
      </c>
      <c r="F22" s="17" t="s">
        <v>36</v>
      </c>
      <c r="G22" s="19" t="s">
        <v>37</v>
      </c>
      <c r="H22" s="28">
        <v>8862400</v>
      </c>
      <c r="I22" s="28">
        <v>8862400</v>
      </c>
      <c r="J22" s="18" t="s">
        <v>38</v>
      </c>
      <c r="K22" s="18" t="s">
        <v>39</v>
      </c>
      <c r="L22" s="20" t="s">
        <v>40</v>
      </c>
    </row>
    <row r="23" spans="2:12" s="5" customFormat="1" ht="66">
      <c r="B23" s="22">
        <v>45101501</v>
      </c>
      <c r="C23" s="7" t="s">
        <v>48</v>
      </c>
      <c r="D23" s="22" t="s">
        <v>49</v>
      </c>
      <c r="E23" s="18" t="s">
        <v>50</v>
      </c>
      <c r="F23" s="17" t="s">
        <v>36</v>
      </c>
      <c r="G23" s="19" t="s">
        <v>37</v>
      </c>
      <c r="H23" s="28">
        <v>12060000</v>
      </c>
      <c r="I23" s="28">
        <v>12060000</v>
      </c>
      <c r="J23" s="18" t="s">
        <v>38</v>
      </c>
      <c r="K23" s="18" t="s">
        <v>39</v>
      </c>
      <c r="L23" s="20" t="s">
        <v>40</v>
      </c>
    </row>
    <row r="24" spans="2:12" s="5" customFormat="1" ht="165">
      <c r="B24" s="20" t="s">
        <v>51</v>
      </c>
      <c r="C24" s="7" t="s">
        <v>52</v>
      </c>
      <c r="D24" s="22" t="s">
        <v>44</v>
      </c>
      <c r="E24" s="18" t="s">
        <v>53</v>
      </c>
      <c r="F24" s="17" t="s">
        <v>54</v>
      </c>
      <c r="G24" s="19" t="s">
        <v>37</v>
      </c>
      <c r="H24" s="28">
        <v>140000000</v>
      </c>
      <c r="I24" s="28">
        <v>140000000</v>
      </c>
      <c r="J24" s="18" t="s">
        <v>38</v>
      </c>
      <c r="K24" s="18" t="s">
        <v>39</v>
      </c>
      <c r="L24" s="20" t="s">
        <v>40</v>
      </c>
    </row>
    <row r="25" spans="2:12" s="5" customFormat="1" ht="66">
      <c r="B25" s="22">
        <v>76111601</v>
      </c>
      <c r="C25" s="7" t="s">
        <v>56</v>
      </c>
      <c r="D25" s="22" t="s">
        <v>57</v>
      </c>
      <c r="E25" s="18" t="s">
        <v>35</v>
      </c>
      <c r="F25" s="17" t="s">
        <v>36</v>
      </c>
      <c r="G25" s="19" t="s">
        <v>37</v>
      </c>
      <c r="H25" s="28">
        <v>12756248</v>
      </c>
      <c r="I25" s="28">
        <v>12756248</v>
      </c>
      <c r="J25" s="18" t="s">
        <v>38</v>
      </c>
      <c r="K25" s="18" t="s">
        <v>39</v>
      </c>
      <c r="L25" s="20" t="s">
        <v>40</v>
      </c>
    </row>
    <row r="26" spans="2:12" s="5" customFormat="1" ht="66">
      <c r="B26" s="22">
        <v>76111601</v>
      </c>
      <c r="C26" s="7" t="s">
        <v>56</v>
      </c>
      <c r="D26" s="22" t="s">
        <v>44</v>
      </c>
      <c r="E26" s="18" t="s">
        <v>58</v>
      </c>
      <c r="F26" s="17" t="s">
        <v>54</v>
      </c>
      <c r="G26" s="19" t="s">
        <v>37</v>
      </c>
      <c r="H26" s="28">
        <v>97500032</v>
      </c>
      <c r="I26" s="28">
        <v>97500032</v>
      </c>
      <c r="J26" s="18" t="s">
        <v>59</v>
      </c>
      <c r="K26" s="18" t="s">
        <v>60</v>
      </c>
      <c r="L26" s="20" t="s">
        <v>40</v>
      </c>
    </row>
    <row r="27" spans="2:12" s="5" customFormat="1" ht="99">
      <c r="B27" s="22">
        <v>72101507</v>
      </c>
      <c r="C27" s="7" t="s">
        <v>61</v>
      </c>
      <c r="D27" s="22" t="s">
        <v>41</v>
      </c>
      <c r="E27" s="18" t="s">
        <v>62</v>
      </c>
      <c r="F27" s="17" t="s">
        <v>36</v>
      </c>
      <c r="G27" s="19" t="s">
        <v>37</v>
      </c>
      <c r="H27" s="28">
        <v>23658000</v>
      </c>
      <c r="I27" s="28">
        <v>23658000</v>
      </c>
      <c r="J27" s="20" t="s">
        <v>38</v>
      </c>
      <c r="K27" s="18" t="s">
        <v>39</v>
      </c>
      <c r="L27" s="20" t="s">
        <v>40</v>
      </c>
    </row>
    <row r="28" spans="2:12" s="5" customFormat="1" ht="82.5">
      <c r="B28" s="22">
        <v>92101501</v>
      </c>
      <c r="C28" s="7" t="s">
        <v>64</v>
      </c>
      <c r="D28" s="22" t="s">
        <v>65</v>
      </c>
      <c r="E28" s="18" t="s">
        <v>66</v>
      </c>
      <c r="F28" s="17" t="s">
        <v>36</v>
      </c>
      <c r="G28" s="19" t="s">
        <v>37</v>
      </c>
      <c r="H28" s="28">
        <v>32119932</v>
      </c>
      <c r="I28" s="28">
        <v>32119932</v>
      </c>
      <c r="J28" s="18" t="s">
        <v>38</v>
      </c>
      <c r="K28" s="18" t="s">
        <v>60</v>
      </c>
      <c r="L28" s="20" t="s">
        <v>40</v>
      </c>
    </row>
    <row r="29" spans="2:12" s="5" customFormat="1" ht="66">
      <c r="B29" s="22">
        <v>92101501</v>
      </c>
      <c r="C29" s="7" t="s">
        <v>67</v>
      </c>
      <c r="D29" s="22" t="s">
        <v>44</v>
      </c>
      <c r="E29" s="18" t="s">
        <v>58</v>
      </c>
      <c r="F29" s="17" t="s">
        <v>55</v>
      </c>
      <c r="G29" s="19" t="s">
        <v>37</v>
      </c>
      <c r="H29" s="28">
        <v>48308413</v>
      </c>
      <c r="I29" s="28">
        <v>48308413</v>
      </c>
      <c r="J29" s="18" t="s">
        <v>59</v>
      </c>
      <c r="K29" s="18" t="s">
        <v>60</v>
      </c>
      <c r="L29" s="20" t="s">
        <v>40</v>
      </c>
    </row>
    <row r="30" spans="2:12" s="5" customFormat="1" ht="66">
      <c r="B30" s="22">
        <v>78101801</v>
      </c>
      <c r="C30" s="7" t="s">
        <v>68</v>
      </c>
      <c r="D30" s="22" t="s">
        <v>65</v>
      </c>
      <c r="E30" s="18" t="s">
        <v>69</v>
      </c>
      <c r="F30" s="17" t="s">
        <v>36</v>
      </c>
      <c r="G30" s="19" t="s">
        <v>37</v>
      </c>
      <c r="H30" s="28">
        <v>8730000</v>
      </c>
      <c r="I30" s="28">
        <v>8730000</v>
      </c>
      <c r="J30" s="18" t="s">
        <v>38</v>
      </c>
      <c r="K30" s="18" t="s">
        <v>39</v>
      </c>
      <c r="L30" s="20" t="s">
        <v>40</v>
      </c>
    </row>
    <row r="31" spans="2:12" s="5" customFormat="1" ht="66">
      <c r="B31" s="22">
        <v>81161601</v>
      </c>
      <c r="C31" s="7" t="s">
        <v>70</v>
      </c>
      <c r="D31" s="22" t="s">
        <v>71</v>
      </c>
      <c r="E31" s="18" t="s">
        <v>72</v>
      </c>
      <c r="F31" s="17" t="s">
        <v>36</v>
      </c>
      <c r="G31" s="19" t="s">
        <v>37</v>
      </c>
      <c r="H31" s="28">
        <v>12854667</v>
      </c>
      <c r="I31" s="28">
        <v>12854667</v>
      </c>
      <c r="J31" s="18" t="s">
        <v>59</v>
      </c>
      <c r="K31" s="6" t="s">
        <v>60</v>
      </c>
      <c r="L31" s="20" t="s">
        <v>40</v>
      </c>
    </row>
    <row r="32" spans="2:12" s="5" customFormat="1" ht="82.5">
      <c r="B32" s="22">
        <v>83121703</v>
      </c>
      <c r="C32" s="7" t="s">
        <v>73</v>
      </c>
      <c r="D32" s="22" t="s">
        <v>74</v>
      </c>
      <c r="E32" s="18" t="s">
        <v>72</v>
      </c>
      <c r="F32" s="17" t="s">
        <v>54</v>
      </c>
      <c r="G32" s="19" t="s">
        <v>37</v>
      </c>
      <c r="H32" s="28">
        <v>52600200</v>
      </c>
      <c r="I32" s="28">
        <v>52600200</v>
      </c>
      <c r="J32" s="18" t="s">
        <v>59</v>
      </c>
      <c r="K32" s="18" t="s">
        <v>60</v>
      </c>
      <c r="L32" s="20" t="s">
        <v>75</v>
      </c>
    </row>
    <row r="33" spans="2:12" s="5" customFormat="1" ht="99">
      <c r="B33" s="22">
        <v>81112101</v>
      </c>
      <c r="C33" s="7" t="s">
        <v>76</v>
      </c>
      <c r="D33" s="22" t="s">
        <v>41</v>
      </c>
      <c r="E33" s="18" t="s">
        <v>77</v>
      </c>
      <c r="F33" s="17" t="s">
        <v>36</v>
      </c>
      <c r="G33" s="19" t="s">
        <v>37</v>
      </c>
      <c r="H33" s="28">
        <v>6380000</v>
      </c>
      <c r="I33" s="28">
        <v>6380000</v>
      </c>
      <c r="J33" s="18" t="s">
        <v>38</v>
      </c>
      <c r="K33" s="18" t="s">
        <v>39</v>
      </c>
      <c r="L33" s="20" t="s">
        <v>75</v>
      </c>
    </row>
    <row r="34" spans="2:12" s="5" customFormat="1" ht="66">
      <c r="B34" s="22">
        <v>93151509</v>
      </c>
      <c r="C34" s="17" t="s">
        <v>78</v>
      </c>
      <c r="D34" s="6" t="s">
        <v>79</v>
      </c>
      <c r="E34" s="18" t="s">
        <v>80</v>
      </c>
      <c r="F34" s="6" t="s">
        <v>81</v>
      </c>
      <c r="G34" s="15" t="s">
        <v>37</v>
      </c>
      <c r="H34" s="28">
        <v>45061060</v>
      </c>
      <c r="I34" s="28">
        <v>45061060</v>
      </c>
      <c r="J34" s="18" t="s">
        <v>38</v>
      </c>
      <c r="K34" s="18" t="s">
        <v>39</v>
      </c>
      <c r="L34" s="29" t="s">
        <v>42</v>
      </c>
    </row>
    <row r="35" spans="2:12" s="5" customFormat="1" ht="66">
      <c r="B35" s="22">
        <v>44101501</v>
      </c>
      <c r="C35" s="17" t="s">
        <v>82</v>
      </c>
      <c r="D35" s="6" t="s">
        <v>74</v>
      </c>
      <c r="E35" s="18" t="s">
        <v>83</v>
      </c>
      <c r="F35" s="17" t="s">
        <v>54</v>
      </c>
      <c r="G35" s="15" t="s">
        <v>37</v>
      </c>
      <c r="H35" s="28">
        <v>34911640</v>
      </c>
      <c r="I35" s="28">
        <v>34911640</v>
      </c>
      <c r="J35" s="18" t="s">
        <v>38</v>
      </c>
      <c r="K35" s="18" t="s">
        <v>39</v>
      </c>
      <c r="L35" s="20" t="s">
        <v>40</v>
      </c>
    </row>
    <row r="36" spans="2:12" s="5" customFormat="1" ht="82.5">
      <c r="B36" s="22">
        <v>83121703</v>
      </c>
      <c r="C36" s="7" t="s">
        <v>84</v>
      </c>
      <c r="D36" s="22" t="s">
        <v>85</v>
      </c>
      <c r="E36" s="18" t="s">
        <v>86</v>
      </c>
      <c r="F36" s="17" t="s">
        <v>87</v>
      </c>
      <c r="G36" s="19" t="s">
        <v>37</v>
      </c>
      <c r="H36" s="28">
        <v>370749147</v>
      </c>
      <c r="I36" s="28">
        <v>370749147</v>
      </c>
      <c r="J36" s="18" t="s">
        <v>59</v>
      </c>
      <c r="K36" s="18" t="s">
        <v>60</v>
      </c>
      <c r="L36" s="20" t="s">
        <v>75</v>
      </c>
    </row>
    <row r="37" spans="2:12" s="5" customFormat="1" ht="66">
      <c r="B37" s="20" t="s">
        <v>88</v>
      </c>
      <c r="C37" s="17" t="s">
        <v>89</v>
      </c>
      <c r="D37" s="20" t="s">
        <v>90</v>
      </c>
      <c r="E37" s="18" t="s">
        <v>91</v>
      </c>
      <c r="F37" s="17" t="s">
        <v>92</v>
      </c>
      <c r="G37" s="15" t="s">
        <v>37</v>
      </c>
      <c r="H37" s="28">
        <v>96876966</v>
      </c>
      <c r="I37" s="28">
        <v>96876966</v>
      </c>
      <c r="J37" s="18" t="s">
        <v>38</v>
      </c>
      <c r="K37" s="18" t="s">
        <v>39</v>
      </c>
      <c r="L37" s="20" t="s">
        <v>40</v>
      </c>
    </row>
    <row r="38" spans="2:12" s="5" customFormat="1" ht="63">
      <c r="B38" s="20">
        <v>84131600</v>
      </c>
      <c r="C38" s="7" t="s">
        <v>105</v>
      </c>
      <c r="D38" s="20" t="s">
        <v>49</v>
      </c>
      <c r="E38" s="18" t="s">
        <v>106</v>
      </c>
      <c r="F38" s="17" t="s">
        <v>107</v>
      </c>
      <c r="G38" s="15" t="s">
        <v>37</v>
      </c>
      <c r="H38" s="28">
        <v>10000000</v>
      </c>
      <c r="I38" s="28">
        <v>10000000</v>
      </c>
      <c r="J38" s="20" t="s">
        <v>38</v>
      </c>
      <c r="K38" s="18" t="s">
        <v>39</v>
      </c>
      <c r="L38" s="8" t="str">
        <f>+L37</f>
        <v>Fanny Torres 
Coordinadora Administrativa
tel: 3202407040
fanny.torres@gestiondelriesgo.gov.co</v>
      </c>
    </row>
    <row r="39" spans="2:12" s="5" customFormat="1" ht="82.5">
      <c r="B39" s="22">
        <v>81112502</v>
      </c>
      <c r="C39" s="7" t="s">
        <v>93</v>
      </c>
      <c r="D39" s="22" t="s">
        <v>47</v>
      </c>
      <c r="E39" s="18" t="s">
        <v>58</v>
      </c>
      <c r="F39" s="17" t="s">
        <v>54</v>
      </c>
      <c r="G39" s="19" t="s">
        <v>37</v>
      </c>
      <c r="H39" s="28">
        <v>199603799</v>
      </c>
      <c r="I39" s="28">
        <v>199603799</v>
      </c>
      <c r="J39" s="18" t="s">
        <v>59</v>
      </c>
      <c r="K39" s="18" t="s">
        <v>60</v>
      </c>
      <c r="L39" s="20" t="s">
        <v>75</v>
      </c>
    </row>
    <row r="40" spans="2:12" s="5" customFormat="1" ht="66">
      <c r="B40" s="22">
        <v>90121502</v>
      </c>
      <c r="C40" s="7" t="s">
        <v>94</v>
      </c>
      <c r="D40" s="22" t="s">
        <v>44</v>
      </c>
      <c r="E40" s="18" t="s">
        <v>72</v>
      </c>
      <c r="F40" s="17" t="s">
        <v>87</v>
      </c>
      <c r="G40" s="19" t="s">
        <v>37</v>
      </c>
      <c r="H40" s="28">
        <f>220000000+45000000</f>
        <v>265000000</v>
      </c>
      <c r="I40" s="28">
        <f>+H40</f>
        <v>265000000</v>
      </c>
      <c r="J40" s="18" t="s">
        <v>59</v>
      </c>
      <c r="K40" s="18" t="s">
        <v>39</v>
      </c>
      <c r="L40" s="20" t="s">
        <v>95</v>
      </c>
    </row>
    <row r="41" spans="2:12" s="5" customFormat="1" ht="66">
      <c r="B41" s="22">
        <v>93141506</v>
      </c>
      <c r="C41" s="7" t="s">
        <v>96</v>
      </c>
      <c r="D41" s="22" t="s">
        <v>97</v>
      </c>
      <c r="E41" s="18" t="s">
        <v>98</v>
      </c>
      <c r="F41" s="17" t="s">
        <v>36</v>
      </c>
      <c r="G41" s="19" t="s">
        <v>37</v>
      </c>
      <c r="H41" s="28">
        <v>159500000</v>
      </c>
      <c r="I41" s="28">
        <v>159500000</v>
      </c>
      <c r="J41" s="18" t="s">
        <v>38</v>
      </c>
      <c r="K41" s="18" t="s">
        <v>39</v>
      </c>
      <c r="L41" s="20" t="s">
        <v>95</v>
      </c>
    </row>
    <row r="42" spans="2:12" ht="66">
      <c r="B42" s="22">
        <v>80121705</v>
      </c>
      <c r="C42" s="7" t="s">
        <v>99</v>
      </c>
      <c r="D42" s="22" t="s">
        <v>34</v>
      </c>
      <c r="E42" s="18" t="s">
        <v>63</v>
      </c>
      <c r="F42" s="17" t="s">
        <v>36</v>
      </c>
      <c r="G42" s="19" t="s">
        <v>37</v>
      </c>
      <c r="H42" s="28">
        <v>10000000</v>
      </c>
      <c r="I42" s="28">
        <v>10000000</v>
      </c>
      <c r="J42" s="18" t="s">
        <v>38</v>
      </c>
      <c r="K42" s="18" t="s">
        <v>39</v>
      </c>
      <c r="L42" s="20" t="s">
        <v>95</v>
      </c>
    </row>
    <row r="43" spans="2:14" ht="96" customHeight="1">
      <c r="B43" s="22">
        <v>14111816</v>
      </c>
      <c r="C43" s="7" t="s">
        <v>100</v>
      </c>
      <c r="D43" s="22" t="s">
        <v>41</v>
      </c>
      <c r="E43" s="18" t="s">
        <v>35</v>
      </c>
      <c r="F43" s="17" t="s">
        <v>36</v>
      </c>
      <c r="G43" s="19" t="s">
        <v>37</v>
      </c>
      <c r="H43" s="28">
        <v>3000000</v>
      </c>
      <c r="I43" s="28">
        <v>3000000</v>
      </c>
      <c r="J43" s="18" t="s">
        <v>38</v>
      </c>
      <c r="K43" s="18" t="s">
        <v>39</v>
      </c>
      <c r="L43" s="20" t="s">
        <v>101</v>
      </c>
      <c r="M43" s="5"/>
      <c r="N43" s="5"/>
    </row>
    <row r="44" spans="1:12" ht="49.5">
      <c r="A44" s="9"/>
      <c r="B44" s="22">
        <v>82111804</v>
      </c>
      <c r="C44" s="7" t="s">
        <v>102</v>
      </c>
      <c r="D44" s="22" t="s">
        <v>44</v>
      </c>
      <c r="E44" s="18" t="s">
        <v>35</v>
      </c>
      <c r="F44" s="17" t="s">
        <v>103</v>
      </c>
      <c r="G44" s="19" t="s">
        <v>37</v>
      </c>
      <c r="H44" s="28">
        <v>3100000</v>
      </c>
      <c r="I44" s="28">
        <v>3100000</v>
      </c>
      <c r="J44" s="18" t="s">
        <v>38</v>
      </c>
      <c r="K44" s="18" t="s">
        <v>39</v>
      </c>
      <c r="L44" s="20" t="s">
        <v>104</v>
      </c>
    </row>
    <row r="45" spans="2:12" s="9" customFormat="1" ht="49.5">
      <c r="B45" s="22">
        <v>82121506</v>
      </c>
      <c r="C45" s="7" t="s">
        <v>108</v>
      </c>
      <c r="D45" s="22" t="s">
        <v>109</v>
      </c>
      <c r="E45" s="18" t="s">
        <v>35</v>
      </c>
      <c r="F45" s="17" t="s">
        <v>110</v>
      </c>
      <c r="G45" s="19" t="s">
        <v>37</v>
      </c>
      <c r="H45" s="28">
        <v>10000000</v>
      </c>
      <c r="I45" s="28">
        <v>10000000</v>
      </c>
      <c r="J45" s="18" t="s">
        <v>38</v>
      </c>
      <c r="K45" s="18" t="s">
        <v>39</v>
      </c>
      <c r="L45" s="20" t="s">
        <v>104</v>
      </c>
    </row>
    <row r="46" spans="2:12" s="9" customFormat="1" ht="66">
      <c r="B46" s="21">
        <v>72101507</v>
      </c>
      <c r="C46" s="7" t="s">
        <v>112</v>
      </c>
      <c r="D46" s="22" t="s">
        <v>49</v>
      </c>
      <c r="E46" s="18" t="s">
        <v>106</v>
      </c>
      <c r="F46" s="17" t="s">
        <v>113</v>
      </c>
      <c r="G46" s="19" t="s">
        <v>37</v>
      </c>
      <c r="H46" s="28">
        <v>80000000</v>
      </c>
      <c r="I46" s="28">
        <v>80000000</v>
      </c>
      <c r="J46" s="18" t="s">
        <v>38</v>
      </c>
      <c r="K46" s="18" t="s">
        <v>39</v>
      </c>
      <c r="L46" s="20" t="s">
        <v>40</v>
      </c>
    </row>
    <row r="47" spans="2:12" s="9" customFormat="1" ht="82.5">
      <c r="B47" s="25">
        <v>43231512</v>
      </c>
      <c r="C47" s="20" t="s">
        <v>118</v>
      </c>
      <c r="D47" s="22" t="s">
        <v>34</v>
      </c>
      <c r="E47" s="18" t="s">
        <v>134</v>
      </c>
      <c r="F47" s="17" t="s">
        <v>110</v>
      </c>
      <c r="G47" s="19" t="s">
        <v>37</v>
      </c>
      <c r="H47" s="28">
        <v>13423520</v>
      </c>
      <c r="I47" s="28">
        <v>13423520</v>
      </c>
      <c r="J47" s="18" t="s">
        <v>38</v>
      </c>
      <c r="K47" s="18" t="s">
        <v>39</v>
      </c>
      <c r="L47" s="20" t="s">
        <v>117</v>
      </c>
    </row>
    <row r="48" spans="2:12" s="9" customFormat="1" ht="82.5">
      <c r="B48" s="20" t="s">
        <v>126</v>
      </c>
      <c r="C48" s="20" t="s">
        <v>127</v>
      </c>
      <c r="D48" s="22" t="s">
        <v>125</v>
      </c>
      <c r="E48" s="18" t="s">
        <v>35</v>
      </c>
      <c r="F48" s="17" t="s">
        <v>133</v>
      </c>
      <c r="G48" s="19" t="s">
        <v>37</v>
      </c>
      <c r="H48" s="30">
        <v>145000000</v>
      </c>
      <c r="I48" s="30">
        <v>145000000</v>
      </c>
      <c r="J48" s="18" t="s">
        <v>38</v>
      </c>
      <c r="K48" s="18" t="s">
        <v>39</v>
      </c>
      <c r="L48" s="20" t="s">
        <v>119</v>
      </c>
    </row>
    <row r="49" spans="2:12" s="9" customFormat="1" ht="115.5">
      <c r="B49" s="21" t="s">
        <v>120</v>
      </c>
      <c r="C49" s="20" t="s">
        <v>121</v>
      </c>
      <c r="D49" s="22" t="s">
        <v>34</v>
      </c>
      <c r="E49" s="18" t="s">
        <v>91</v>
      </c>
      <c r="F49" s="6" t="s">
        <v>81</v>
      </c>
      <c r="G49" s="19" t="s">
        <v>37</v>
      </c>
      <c r="H49" s="28">
        <v>54152280</v>
      </c>
      <c r="I49" s="28">
        <v>54152280</v>
      </c>
      <c r="J49" s="18" t="s">
        <v>38</v>
      </c>
      <c r="K49" s="18" t="s">
        <v>39</v>
      </c>
      <c r="L49" s="20" t="s">
        <v>117</v>
      </c>
    </row>
    <row r="50" spans="2:12" s="9" customFormat="1" ht="165">
      <c r="B50" s="23" t="s">
        <v>122</v>
      </c>
      <c r="C50" s="16" t="s">
        <v>123</v>
      </c>
      <c r="D50" s="22" t="s">
        <v>34</v>
      </c>
      <c r="E50" s="18" t="s">
        <v>91</v>
      </c>
      <c r="F50" s="6" t="s">
        <v>81</v>
      </c>
      <c r="G50" s="19" t="s">
        <v>37</v>
      </c>
      <c r="H50" s="28">
        <v>144661350</v>
      </c>
      <c r="I50" s="28">
        <v>144661350</v>
      </c>
      <c r="J50" s="18" t="s">
        <v>38</v>
      </c>
      <c r="K50" s="18" t="s">
        <v>39</v>
      </c>
      <c r="L50" s="20" t="s">
        <v>117</v>
      </c>
    </row>
    <row r="51" spans="2:12" s="9" customFormat="1" ht="148.5">
      <c r="B51" s="23" t="s">
        <v>129</v>
      </c>
      <c r="C51" s="20" t="s">
        <v>128</v>
      </c>
      <c r="D51" s="22" t="s">
        <v>135</v>
      </c>
      <c r="E51" s="18" t="s">
        <v>91</v>
      </c>
      <c r="F51" s="6" t="s">
        <v>130</v>
      </c>
      <c r="G51" s="19" t="s">
        <v>37</v>
      </c>
      <c r="H51" s="28">
        <v>51502066</v>
      </c>
      <c r="I51" s="28">
        <v>51502066</v>
      </c>
      <c r="J51" s="18" t="s">
        <v>38</v>
      </c>
      <c r="K51" s="18" t="s">
        <v>39</v>
      </c>
      <c r="L51" s="20" t="s">
        <v>117</v>
      </c>
    </row>
    <row r="52" spans="2:12" ht="66">
      <c r="B52" s="25">
        <v>80141902</v>
      </c>
      <c r="C52" s="24" t="s">
        <v>124</v>
      </c>
      <c r="D52" s="22" t="s">
        <v>34</v>
      </c>
      <c r="E52" s="18" t="s">
        <v>131</v>
      </c>
      <c r="F52" s="6" t="s">
        <v>130</v>
      </c>
      <c r="G52" s="19" t="s">
        <v>37</v>
      </c>
      <c r="H52" s="28">
        <v>108719725</v>
      </c>
      <c r="I52" s="28">
        <v>108719725</v>
      </c>
      <c r="J52" s="18" t="s">
        <v>38</v>
      </c>
      <c r="K52" s="18" t="s">
        <v>39</v>
      </c>
      <c r="L52" s="20" t="s">
        <v>132</v>
      </c>
    </row>
    <row r="53" spans="2:12" s="9" customFormat="1" ht="218.25" customHeight="1">
      <c r="B53" s="25" t="s">
        <v>141</v>
      </c>
      <c r="C53" s="24" t="s">
        <v>140</v>
      </c>
      <c r="D53" s="22" t="s">
        <v>125</v>
      </c>
      <c r="E53" s="18" t="s">
        <v>63</v>
      </c>
      <c r="F53" s="6" t="s">
        <v>36</v>
      </c>
      <c r="G53" s="19" t="s">
        <v>37</v>
      </c>
      <c r="H53" s="28">
        <v>23276123</v>
      </c>
      <c r="I53" s="28">
        <v>23276123</v>
      </c>
      <c r="J53" s="18" t="s">
        <v>38</v>
      </c>
      <c r="K53" s="18" t="s">
        <v>39</v>
      </c>
      <c r="L53" s="20" t="s">
        <v>95</v>
      </c>
    </row>
    <row r="54" spans="2:12" s="9" customFormat="1" ht="180">
      <c r="B54" s="25" t="s">
        <v>143</v>
      </c>
      <c r="C54" s="24" t="s">
        <v>139</v>
      </c>
      <c r="D54" s="22" t="s">
        <v>125</v>
      </c>
      <c r="E54" s="18" t="s">
        <v>63</v>
      </c>
      <c r="F54" s="6" t="s">
        <v>36</v>
      </c>
      <c r="G54" s="19" t="s">
        <v>37</v>
      </c>
      <c r="H54" s="28">
        <v>25550046</v>
      </c>
      <c r="I54" s="28">
        <v>25550046</v>
      </c>
      <c r="J54" s="18" t="s">
        <v>38</v>
      </c>
      <c r="K54" s="18" t="s">
        <v>39</v>
      </c>
      <c r="L54" s="20" t="s">
        <v>95</v>
      </c>
    </row>
    <row r="55" spans="2:12" s="9" customFormat="1" ht="66">
      <c r="B55" s="25" t="s">
        <v>142</v>
      </c>
      <c r="C55" s="24" t="s">
        <v>136</v>
      </c>
      <c r="D55" s="22" t="s">
        <v>138</v>
      </c>
      <c r="E55" s="18" t="s">
        <v>63</v>
      </c>
      <c r="F55" s="6" t="s">
        <v>36</v>
      </c>
      <c r="G55" s="19" t="s">
        <v>37</v>
      </c>
      <c r="H55" s="28">
        <v>26320052</v>
      </c>
      <c r="I55" s="28">
        <v>26320052</v>
      </c>
      <c r="J55" s="18" t="s">
        <v>38</v>
      </c>
      <c r="K55" s="18" t="s">
        <v>39</v>
      </c>
      <c r="L55" s="20" t="s">
        <v>95</v>
      </c>
    </row>
    <row r="56" spans="2:12" s="9" customFormat="1" ht="61.5" customHeight="1">
      <c r="B56" s="25">
        <v>24101600</v>
      </c>
      <c r="C56" s="24" t="s">
        <v>137</v>
      </c>
      <c r="D56" s="22" t="s">
        <v>138</v>
      </c>
      <c r="E56" s="18" t="s">
        <v>63</v>
      </c>
      <c r="F56" s="6" t="s">
        <v>36</v>
      </c>
      <c r="G56" s="19" t="s">
        <v>37</v>
      </c>
      <c r="H56" s="28">
        <v>27646667</v>
      </c>
      <c r="I56" s="28">
        <v>27646667</v>
      </c>
      <c r="J56" s="18" t="s">
        <v>38</v>
      </c>
      <c r="K56" s="18" t="s">
        <v>39</v>
      </c>
      <c r="L56" s="20" t="s">
        <v>40</v>
      </c>
    </row>
    <row r="57" spans="2:12" s="9" customFormat="1" ht="61.5" customHeight="1">
      <c r="B57" s="25">
        <v>55101531</v>
      </c>
      <c r="C57" s="31" t="s">
        <v>144</v>
      </c>
      <c r="D57" s="22" t="s">
        <v>125</v>
      </c>
      <c r="E57" s="18" t="s">
        <v>145</v>
      </c>
      <c r="F57" s="20" t="s">
        <v>146</v>
      </c>
      <c r="G57" s="19" t="s">
        <v>37</v>
      </c>
      <c r="H57" s="28">
        <v>3996000</v>
      </c>
      <c r="I57" s="28">
        <v>3996000</v>
      </c>
      <c r="J57" s="18" t="s">
        <v>38</v>
      </c>
      <c r="K57" s="18" t="s">
        <v>39</v>
      </c>
      <c r="L57" s="32" t="s">
        <v>147</v>
      </c>
    </row>
    <row r="58" spans="2:4" ht="15">
      <c r="B58" s="4" t="s">
        <v>38</v>
      </c>
      <c r="C58" s="4" t="s">
        <v>38</v>
      </c>
      <c r="D58" s="4" t="s">
        <v>38</v>
      </c>
    </row>
    <row r="59" spans="2:4" ht="15">
      <c r="B59" s="4" t="s">
        <v>38</v>
      </c>
      <c r="C59" s="4" t="s">
        <v>38</v>
      </c>
      <c r="D59" s="4" t="s">
        <v>38</v>
      </c>
    </row>
    <row r="60" spans="2:4" ht="15">
      <c r="B60" s="4" t="s">
        <v>38</v>
      </c>
      <c r="C60" s="4" t="s">
        <v>38</v>
      </c>
      <c r="D60" s="4" t="s">
        <v>38</v>
      </c>
    </row>
    <row r="61" spans="2:4" ht="15">
      <c r="B61" s="4" t="s">
        <v>38</v>
      </c>
      <c r="C61" s="4" t="s">
        <v>38</v>
      </c>
      <c r="D61" s="4" t="s">
        <v>38</v>
      </c>
    </row>
    <row r="62" spans="2:4" ht="15">
      <c r="B62" s="4" t="s">
        <v>38</v>
      </c>
      <c r="C62" s="4" t="s">
        <v>38</v>
      </c>
      <c r="D62" s="4" t="s">
        <v>38</v>
      </c>
    </row>
  </sheetData>
  <sheetProtection/>
  <mergeCells count="15">
    <mergeCell ref="B2:K2"/>
    <mergeCell ref="B4:K4"/>
    <mergeCell ref="B18:L18"/>
    <mergeCell ref="H9:K9"/>
    <mergeCell ref="C5:K5"/>
    <mergeCell ref="C6:K6"/>
    <mergeCell ref="C7:K7"/>
    <mergeCell ref="C8:K8"/>
    <mergeCell ref="H10:K10"/>
    <mergeCell ref="C11:K11"/>
    <mergeCell ref="C12:K12"/>
    <mergeCell ref="C13:K13"/>
    <mergeCell ref="C14:K14"/>
    <mergeCell ref="C15:K15"/>
    <mergeCell ref="C16:K16"/>
  </mergeCells>
  <printOptions/>
  <pageMargins left="0.7086614173228347" right="0.7086614173228347" top="0.7480314960629921" bottom="0.7480314960629921" header="0.31496062992125984" footer="0.31496062992125984"/>
  <pageSetup horizontalDpi="600" verticalDpi="600" orientation="landscape" scale="3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I1">
      <selection activeCell="M24" sqref="M24"/>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Adquisiciones 29 de octubre</dc:title>
  <dc:subject/>
  <dc:creator>Stella Toro</dc:creator>
  <cp:keywords/>
  <dc:description/>
  <cp:lastModifiedBy>Fabian Fabara</cp:lastModifiedBy>
  <cp:lastPrinted>2014-10-28T15:28:28Z</cp:lastPrinted>
  <dcterms:created xsi:type="dcterms:W3CDTF">2014-10-01T20:48:47Z</dcterms:created>
  <dcterms:modified xsi:type="dcterms:W3CDTF">2016-11-01T17:42:14Z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