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75" windowWidth="14115" windowHeight="3675" activeTab="0"/>
  </bookViews>
  <sheets>
    <sheet name="Hoja1" sheetId="1" r:id="rId1"/>
    <sheet name="Hoja2" sheetId="2" r:id="rId2"/>
    <sheet name="Hoja3" sheetId="3" r:id="rId3"/>
  </sheets>
  <definedNames>
    <definedName name="_xlnm.Print_Area" localSheetId="0">'Hoja1'!$B$18:$J$116</definedName>
  </definedNames>
  <calcPr fullCalcOnLoad="1"/>
</workbook>
</file>

<file path=xl/sharedStrings.xml><?xml version="1.0" encoding="utf-8"?>
<sst xmlns="http://schemas.openxmlformats.org/spreadsheetml/2006/main" count="845" uniqueCount="195">
  <si>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</si>
  <si>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</si>
  <si>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</si>
  <si>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</si>
  <si>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</si>
  <si>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</si>
  <si>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</si>
  <si>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</si>
  <si>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</si>
  <si>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</si>
  <si>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</si>
  <si>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</si>
  <si>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</si>
  <si>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</si>
  <si>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</si>
  <si>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</si>
  <si>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</si>
  <si>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</si>
  <si>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</si>
  <si>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</si>
  <si>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</si>
  <si>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</si>
  <si>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</si>
  <si>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</si>
  <si>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</si>
  <si>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</si>
  <si>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</si>
  <si>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</si>
  <si>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</si>
  <si>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Prestar los servicios profesionales para liderar, orientar y promover la formulación e implementación de los Componentes del Sistema Nacional de Gestión del Riesgo a nivel territorial creados por la Ley 1523 de 2012 en el marco del proyecto "Asistencia técnica a las entidades territoriales en la implementación de los componentes del sistema nacional de gestión del riesgo de desastres de acuerdo a lo establecido en la ley 1523 de 2012" liderado por la unidad nacional para la gestión del riesgo de desastres, ejecutado por la Unidad Nacional Para la Gestión del Riesgo de Desastres</t>
  </si>
  <si>
    <t>Prestar  los servicios de apoyo a la gestión en los procedimientos administrativos, financieros y operativos, a  la Subdirección General, en el marco del proyecto de "Asistencia Técnica a las entidades territoriales en la implementación de los componentes del Sistema Nacional de Gestión del Riesgo de Desastres de acuerdo a lo establecido en la Ley 1523 de 2012</t>
  </si>
  <si>
    <t>Prestar los servicios profesionales para apoyar la gestión de la Unidad Nacional para la Gestión del Riesgo de Desastres en el marco del  proyecto "Asistencia técnica a las entidades territoriales en la implementación de los componentes del sistema nacional de gestión del riesgo de desastres de acuerdo a lo establecido en la ley 1523 de 2012" brindando acompañamiento a los municipios asignados por la Unidad Nacional para la Gestión del Riesgo de Desastres en el apoyo a la formulación de proyectos de inversión asociados a la  gestión del riesgo de  desastres.</t>
  </si>
  <si>
    <t xml:space="preserve">Prestación de servicios profesionales para apoyar la gestión de la Unidad Nacional para la Gestión del Riesgo de Desastres  en el marco del proyecto  de  asistencia técnica en gestión local del riesgo para la integración de los procesos e instrumentos de la gestión del riesgo de desastres y los instrumentos de ordenamiento territorial municipal en el marco de la Ley 1523 de 2012. </t>
  </si>
  <si>
    <t>Prestar los servicios profesionales para apoyar la gestión de la Unidad Nacional para la Gestión del Riesgo de Desastres en el marco del  proyecto "Asistencia Tecnica a Las entidades territoriales en la implementacion de los componentes del Sistema Nacional de Gestion del Riesgo de Desastres de acuerdo a lo establecido en la Ley 1523 de 2012", especialmente para apoyar la formulación del Plan Municipal de Gestión del Riesgo de Desastres de acuerdo con los lineamientos de la Ley 1523 de 2012.</t>
  </si>
  <si>
    <t>Prestación de servicios profesionales a la Unidad Nacional para la Gestión del Riesgo de Desastres en la coordinación del fortalecimiento de las políticas e instrumentos financieros del Sistema Nacional.</t>
  </si>
  <si>
    <t>prestar servicios profesionales a la UNGRD para apoyar la gestión de la UNGRD en la definición y el seguimiento de agendas estratégicas sectoriales con el fin de promover la incorporación de programas, proyectos, acciones e inversiones en gestión del riesgo de desastres, en concordancia con la Ley 1523 de 2012</t>
  </si>
  <si>
    <t>Prestación de servicios profesionales a la Subdirección General de la UNGRD, brindando acompañamiento en la elaboración de insumos técnicos para el proceso de seguimiento y evaluación del Plan Nacional de Gestión del Riesgo de Desastres</t>
  </si>
  <si>
    <t xml:space="preserve">Prestación de  servicios profesionales, en la planificación, diseño e implementación de estrategias para cumplir los objetivos direccionales, misionales y de soporte de la Unidad Nacional para la Gestión del Riesgo de Desastres y del Sistema Nacional de Gestion del Riesgo de Desastres. </t>
  </si>
  <si>
    <t>Prestar los servicios profesionales como abogado en materia de contratación al FNGRD, y brindar acompañamiento jurídico y contractual a las Entidades territoriales en todo lo relacionado a Emergencias, Declaratoria de Calamidad pública y desastre.</t>
  </si>
  <si>
    <t>"Prestar los servicios profesionales en la Coordinación del Grupo de Gestión Financiera y Contable en las labores que adelanta el Área Financiera de la UNGRD en las actividades realcionadas con el proceso contable, presupuestal y tesorería”</t>
  </si>
  <si>
    <t>Prestar los servicios de apoyo a la gestion al Grupo de Talento Humano, con el fin de apoyar el desarrollo de actividades administrativas</t>
  </si>
  <si>
    <t>Prestar los servicios profesionales a la Unidad Nacional para la Gestión del Riesgo de Desastres como entidad coordinadora del SNGRD, en el desarrollo de acciones tendientes a implementar los programas psicosociales en el marco del proceso de gestión del riesgo.</t>
  </si>
  <si>
    <t>Prestar los servicios profesionales de apoyo a la Gestión al Grupo de Talento Humano en los trámites administrativos de funcionarios y contratistas de  la UNGRD y del FNGRD referidos a  sus comisiones de servicios al interior y al exterior del país y/o desplazamientos y gastos de manutención.</t>
  </si>
  <si>
    <t>Prestar los Servicios Profesionales par apoyar en el diseño, documentacion e implementacion el programa de salud ocupacional y seguridad en el trabajo en el grupo Talento Humano  en la Unidad Nacional para LA Gestion del Risgo de Desastres.</t>
  </si>
  <si>
    <t>Prestar los servicios de apoyo a la gestión en la Secretaria General de la UNGRD, con el fin de desarrollar actividades administrativas, operativas y de gestión documental".</t>
  </si>
  <si>
    <t>Prestar los servicios de apoyo al Grupo de Apoyo Administrativo  de la  unidad Nacional para la Gestion del riesgo de Desastres -UNGRD ,con el fin de relizar las  actividades  relacionadas con el proceso de correpondencia Externa (recepcion,clasificacion,radicacion y distribucion de documentos).</t>
  </si>
  <si>
    <t xml:space="preserve"> "Prestar servicios profesionales  al Grupo Apoyo Administrativo de  la Unidad Nacional Para la Gestión del Riesgo de Desastres-UNGRD,para desarrollar actividades inherentes al proceso de atención al ciudadano en la gestión, seguimiento y control a las PQRS que sean radicadas por los ciudadanos con destino al FNGRD-UNGRD en la ventanilla de correspondencia de la Entidad.</t>
  </si>
  <si>
    <t>Prestar lo servicios de apoyo a la gestion al Grupo de apoyo  de Gestion administrativa con el fin de desarrollar activiades de apoyo operativo y logistico.</t>
  </si>
  <si>
    <t xml:space="preserve">Prestar servicios profesionales  para  adelantar actividades relacionadas  con Gestion Documental, archivo y correspondencia  del FNGRD  en la UNGRD  </t>
  </si>
  <si>
    <t>Prestar servicios de apoyo a la gestión en  las actividades que se requieran dentro del proceso de gestión documental de la UNGRD y el FNGRD</t>
  </si>
  <si>
    <t>Prestar Servicios profesionales en el Grupo de Apoyo Administrativo - Gestión Documental para apoyar las actividades que se requieran del proceso de gestión documental de la UNGRD y FNGRD.</t>
  </si>
  <si>
    <t>Prestación de servicios profesionales para brindar soporte a la gestión informática, manteniendo el estado y funcionamiento optimo de los equipos de cómputo y en general los recursos informaticos de la misma en cuanto a software y hardware a fin de garantizar su vida útil y brindar asesoría a los usuarios de los mismos.</t>
  </si>
  <si>
    <t>Prestar sus servicios de recibo, acopio y entrega de correpondencia interna y externa que va dirigida  a entidades del sistema ,Fiduciaria la previsora S.A,tribunales,juzgados, y demas entidades,entregando derechos de peticion,tutelas y demas documentacion pertinente para el cumplimiento de los objetivos  del FNGRD.</t>
  </si>
  <si>
    <t>Prestar los servicios de apoyo logistico y mensajeria en motocicleta,desarrollando actividades relacionadas con el almacenamiento,custodia,distribucion e inventario de elementos de equipos  y de mas bienes de  la UNGRD y  el FNGRD y recogiendoo la correpondencia interna  y externa que va dirigida a entidades del Sistema,Tribunales,Juzgados, entre otros.</t>
  </si>
  <si>
    <t>Prestar servicios profesionales como apoyo a la UNGRD en el fortalecimiento de las alianzas estratégicas con el sector privado y académico, así como en el cumplimiento de los compromisos adquiridos por Colombia en el marco de Mecanismos Regionales de Coordinación y Cooperación en Gestión del Riesgo de Desastres.</t>
  </si>
  <si>
    <t>Prestar los servicios de apoyo a la gestión para las actividades de diseño gráfico,  cubrimiento fotográfico y fílmico de las acciones del SNGRD y en general  las actividades de la Oficina Asesora de Comunicaciones</t>
  </si>
  <si>
    <t>Prestación de servicios Profesionales a la UNGRD en el diseño, implementación y actualización del sitio web de la Unidad, en los procesos de implementación de la Estrategia de Gobierno en Linea y en el desarrollo de estrategias de comunicación digital.</t>
  </si>
  <si>
    <t>Prestar los servicios profesionales para apoyar la gestión en la Oficina Asesora de Comunicaciones, en la administración, coordinación y trabajo técnico del Centro de Documentación e Información de la UNGRD.</t>
  </si>
  <si>
    <t>Prestación de servicios profesionales y especializados como  apoyo a la Oficina  de Control Interno en el seguimiento, evaluación, acompañamiento, asesoría a los procesos Estratégicos y Misionales de la UNGRD y  demás actividades inherentes al Sistema de Control Interno.</t>
  </si>
  <si>
    <t>Prestación de servicios Profesionales en la Oficina de Control Interno para el seguimiento, acompañamiento y evaluación de los diferentes convenios,  programas, proyectos y obras en el marco de los procesos misionales que adelante la Unidad Nacional para la Gestión del Riesgo de Desastres y/o financiados con recursos del FNGRD.</t>
  </si>
  <si>
    <t>Prestación de servicios de apoyo técnico para la gestión de la Oficina de Control Interno en el seguimiento, evaluación y acompañamiento, a los procesos Estratégicos, Misionales y de Apoyo de la UNGRD.</t>
  </si>
  <si>
    <t>Prestar servicios profesionales a la Oficina Asesora de Planeación e Información para el diseño, actualización, mejoramiento y evaluación los productos del Sistema Integrado de Planeación y Gestión (SIPLAG), así como el desarrollo de actividades relacionadas con la administración de la información del SIPLAG en la plataforma tecnológica dispuesta para tal fin, en pro del óptimo funcionamiento  y la sostenibilidad del Sistema Integrado de Planeación y Gestión de la UNGRD.</t>
  </si>
  <si>
    <t>Prestar apoyo técnico-administrativo en el manejo del flujo de la correspondencia y documentación, así como ejecutar las actividades administrativas y operativas necesarias que garanticen la oportuna distribución y seguimiento de las actuaciones administrativas y judiciales en los que sea parte la UNGRD.</t>
  </si>
  <si>
    <t>Prestar los servicios profesionales a la Unidad Nacional para la Gestión del Riesgo de Desastres para brindar acompañamiento a las gobernaciones y alcaldías en la creación de dependencias de gestión de riesgo de desastres de acuerdo a la Ley 1523 de 2012, en el marco del  proyecto "Asistencia técnica a las entidades territoriales en la implementación  de los componentes del Sistema Nacional De Gestión del Riesgo de Desastres de acuerdo a lo establecido en la Ley 1523 de 2012"</t>
  </si>
  <si>
    <t>Prestar los servicios profesionales a la Oficina Asesora Jurídica de la UNGRD, en los asuntos y trámites relacionados con la administración de los sistemas de información, gestión documental y las actividades inherentes al mantenimiento del Sistema Integrado de Planeación y Gestión SIPLAG en cuanto al proceso de gestión Jurídica.</t>
  </si>
  <si>
    <t>Prestar sus servicios profesionales para apoyar la gestión del Grupo de Cooperación Internacional en las actividades administrativas, operativas y logísticas, orientados al mejoramiento continuo en la prestación del servicio y las labores propias del Grupo</t>
  </si>
  <si>
    <t>Prestación de servicios de apoyo técnico – administrativo a la Oficina Asesora Jurídica de la UNGRD, en el adecuado manejo del flujo de documentación e información entrante y saliente de la oficina, así como ejecutar las actividades administrativas y operativas necesarias que garanticen la oportuna distribución y seguimiento de las actuaciones administrativas y judiciales en los que sea parte la UNGRD</t>
  </si>
  <si>
    <t>Prestar los servicios de apoyo a la gestión  a la Secretaria General de la UNGRD  en el seguimiento financiero y administrativo de las actividades que se desarrollen en cumplimiento los objetivos de la Entidad</t>
  </si>
  <si>
    <t>Prestar apoyo administrativo en el manejo del flujo de la correspondencia y documentación, así como ejecutar las actividades administrativas y operativas necesarias que garanticen la oportuna distribución y seguimiento de las actividades del GTH.</t>
  </si>
  <si>
    <t>Prestar los servicios de apoyo a la gestión en el grupo de apoyo financiero y contable de la Unidad Nacional para la gestión de Riesgo de Desastres en los temas relacionados con el proceso contable en el sistema de Información Financiera SIIF Nación.</t>
  </si>
  <si>
    <t>Prestar los servicios profesionales a la Coordinación del Grupo de Apoyo Financiero y Contable en la elaboración de informes requeridos y actividades relacionadas con el fortalecimiento del Sistema Integrado de Planeación y Gestión así como apoyo al seguimiento de planes de acción, de mejoramiento y de las funciones del Grupo de Apoyo Financiero y Contable</t>
  </si>
  <si>
    <t>Prestar servicios profesionales para realizar un perfil probabilista del riesgo por daños físicos, económicos y efectos sobre la población, a causa de eventos sísmicos de gran magnitud a partir de un proyecto piloto en el marco del proyecto: “Fortalecimiento de políticas e instrumentos financieros del Sistema Nacional de Gestión del Riesgo de Desastres-SNGRD- en Colombia 2016-2018.</t>
  </si>
  <si>
    <t>Prestar los servicios profesionales a la UNGRD para el apoyo en el acopio, revisión y consolidación de estudios de evaluaciones probabilistas del riesgo en Colombia, en el marco del proyecto: “Fortalecimiento de políticas e instrumentos financieros del Sistema Nacional de Gestión del Riesgo de Desastres-SNGRD- en Colombia 2016-2018</t>
  </si>
  <si>
    <t>Enero</t>
  </si>
  <si>
    <t>Febrero</t>
  </si>
  <si>
    <t>Marzo</t>
  </si>
  <si>
    <t>Abril</t>
  </si>
  <si>
    <t>Mayo</t>
  </si>
  <si>
    <t>Junio</t>
  </si>
  <si>
    <t>Julio</t>
  </si>
  <si>
    <t>Agosto</t>
  </si>
  <si>
    <t>Septiembre</t>
  </si>
  <si>
    <t>Octubre</t>
  </si>
  <si>
    <t>Noviembre</t>
  </si>
  <si>
    <t>06 Meses</t>
  </si>
  <si>
    <t>03 Meses</t>
  </si>
  <si>
    <t>5,15 Meses</t>
  </si>
  <si>
    <t>5 Meses</t>
  </si>
  <si>
    <t>4 Meses</t>
  </si>
  <si>
    <t>Presupuesto General de la Nación</t>
  </si>
  <si>
    <t>NO</t>
  </si>
  <si>
    <t>N/A</t>
  </si>
  <si>
    <t>Prestación de servicios profesionales para apoyar la gestión de la Unidad Nacional para la Gestión del Riesgo de Desastres en el marco del Proyecto de Asistencia Técnica en Gestión local del riesgo a nivel Municipal y Departamental para el acompañamiento de entidades territoriales en la construcción de Documentos de  Lineamientos de Integración de la Gestión del Riesgo en Planes de Ordenamiento Territorial, articulados al plan de inversiones de municipios priorizados, de acuerdo con lo definido en la Ley 1523 de 2012</t>
  </si>
  <si>
    <t>Prestación de servicios profesionales para apoyar la gestión de la Unidad Nacional para la Gestión del Riesgo de Desastres en el marco del Proyecto de Asistencia Técnica en Gestión local del riesgo a nivel Municipal y Departamental para el acompañamiento de entidades territoriales en la construcción de Documentos de Lineamientos de Integración de la Gestión del Riesgo en Planes de Ordenamiento Territorial, articulados al plan de inversiones de municipios priorizados, de acuerdo con lo definido en la Ley 1523 de 2012.</t>
  </si>
  <si>
    <t>Prestar los servicios de apoyo a la gestión en la Oficiana de Planeación e Información</t>
  </si>
  <si>
    <t>Unidad Nacional para la Gestión del Riesgo de Desastres</t>
  </si>
  <si>
    <t>Av. Calle 26 No. 92 - 32, edificio Gold 4 piso 2, Bogotá D.C.</t>
  </si>
  <si>
    <t xml:space="preserve">MISION: La Unidad Nacional para la Gestión del Riesgo de Desastres, mediante la aplicación del conocimiento pertinente y actualizado, debe orientar, coordinar y fortalecer las capacidades y actividades de las entidades públicas y de la sociedad en materia de Gestión del Riesgo de Desastres asociados con fenómenos de origen natural, socionatural, tecnológico y humano no intencional, con el propósito explícito de contribuir a un desarrollo sostenible seguro, la adaptación al cambio climático y el aumento de la resiliencia de la comunidad ante un desastre.
VISION: Al 2017 la Unidad habrá logrado a través de sus acciones, empoderar a las autoridades,  entidades públicas  y a la sociedad en general, sobre su responsabilidad en cuanto a  la gestión del riesgo de desastres se refiere, impulsando la participación social activa en la vigilancia del desempeño institucional, promoviendo el uso óptimo de la tecnología en la materia y disminuyendo significativamente las condiciones de riesgo, la pérdida de vidas y los costos asociados a los desastres. </t>
  </si>
  <si>
    <t>La Unidad Nacional para la Gestión del Riesgo de Desastres-UNGRD,  cuenta con 5 ejes en el Plan Estratégico:
 (1.)Fortalecimiento de la Gobernabilidad y el desarrollo del Sistema Nacional de Gestión del Riesgo de Desastres.(2.) Conocimiento del Riesgo (3.)Reducción del Riesgo(4.)Manejo de Desastres y (5.)Fortalecimiento institucional de la UNGRD. Las compras se centralizan en Bogotá y se espera que el P.A.A. se convierta en una herramienta que le permita a la UNGRD buenos resultados en los procesos de contratación, brindando   mejores condiciones de calidad, precio, cumplimiento, servicio. La UNGRD, cuenta con una planta de personal de 102 personas y un presupuesto anual de $ 84.025.966.026.</t>
  </si>
  <si>
    <t>Fanny Torres Estupiñan                                                                                                         Secretaria Técnica PAA UNGRD                                                                                                        Tel. 5529696 Ext.843                                                fanny.torres@gestiondelriesgo.gov.co</t>
  </si>
  <si>
    <t xml:space="preserve">                                                      86132001
</t>
  </si>
  <si>
    <t>Contratar la consultoría para asesorar y asistir técnicamente a la UNGRD en el proceso de adaptación del marco normativo con base en las normas internacionales de contabilidad pública NIC-SP y capacitación a servidores de la UNGRD</t>
  </si>
  <si>
    <t>11 Meses</t>
  </si>
  <si>
    <t>Consultoría</t>
  </si>
  <si>
    <t>Lorena Sanchez Gonzalez 
Coordinadora Apoyo Financiero y Contable
Tel.5529697 Ext. 809 - 3202407184 lorena.sanchez@gestiondelriesgo.gov.co</t>
  </si>
  <si>
    <t xml:space="preserve">Contratar el suministro de combustible para los vehículos de propiedad de la UNGRD </t>
  </si>
  <si>
    <t xml:space="preserve">Acuerdo Marco </t>
  </si>
  <si>
    <t>Fanny Torres Estupiñan
Coordinadora Administrativa
Tel.5529696 Ext. 826 - 3202407114     fanny.torres@gestiondelriesgo.gov.co</t>
  </si>
  <si>
    <t xml:space="preserve">Arrendamiento de un software para la liquidación de nómina para el personal de la UNGRD </t>
  </si>
  <si>
    <t>10 Meses</t>
  </si>
  <si>
    <t>SI</t>
  </si>
  <si>
    <t>Angela Calderón 
Coordinadora Talento Humano 
tel:5529696 Ext. 803 - 3202407582
angela.calderon@gestiondelriesgo.gov.co</t>
  </si>
  <si>
    <t>Contrato de arrendamiento sede principal UNGRD  Av. Calle 26 No. 92-32</t>
  </si>
  <si>
    <t>Alquiler de las cuentas de correo electrónico a través de la plataforma Google Apps</t>
  </si>
  <si>
    <t xml:space="preserve">9 Meses </t>
  </si>
  <si>
    <t>Acuerdo Marco</t>
  </si>
  <si>
    <t>APROBADAS</t>
  </si>
  <si>
    <t>Luis Javier Barrera N, Profesional Especializado, Tel.5529696 Ext.833 - 3202407468, luis.barrera@gestiondelriesgo.gov.co</t>
  </si>
  <si>
    <t>Contratación de servicio para la realización de pruebas psicotécnicas a los aspirantes de los cargos de la UNGRD.</t>
  </si>
  <si>
    <t>8 Meses</t>
  </si>
  <si>
    <t xml:space="preserve">60105704                   44101809
44103105
44112007
44121503
44121615
44121618
44121619
44121625
44121630
44121706                    44121704                   14111507                    44121701                   44121804                   44122101   </t>
  </si>
  <si>
    <t>Suministro a precios fijos elementos de oficina, papelería,  audiovisuales y accesorios para atender las necesidades de la UNGRD</t>
  </si>
  <si>
    <t>Reproducción, producción y postproducción de video institucional introductorio UNGRD</t>
  </si>
  <si>
    <t>1 mes</t>
  </si>
  <si>
    <t>Minima Cuantía</t>
  </si>
  <si>
    <t>Amelia Anamaria Escobar Fernandez
Jefe Oficina Asesora de Comunicaciones 
Tel. 5529696 Ext.500
anamaria.escobar@gestiondelriesgo.gov.co</t>
  </si>
  <si>
    <t>Prestar por parte de la empresa SERVICIOS POSTALES NACIONALES S.A., los servicios de admisión, recibo, curso y entrega de correo, correspondencia y mensajería tales como cartas, paquetes, toda comunicación escrita y de mas envíos postales a nivel urbano, nacional e internacional,  a través de los servicios de Correo Certificado, Postexpress y del servicio EMS Internacional, que la UNGRD requiera, con la observancia de las normas legales reglamentarias existentes sobre esta materia</t>
  </si>
  <si>
    <t>Suscripciones a diarios de circulación naciones,  revista semana y Despachos públicos.</t>
  </si>
  <si>
    <t>Contratación de servicios para la ejecución de campañas ambientales al interior de la Entidad</t>
  </si>
  <si>
    <t>Ginna Paola Pacheco Lobelo
 Oficina Asesora de  Planeacion e Informacion                                                           Tel 5529696 Ext. 600 .                                                                         planeacion@gestiondelriesgo.gov.co</t>
  </si>
  <si>
    <t>81112100                           81111600</t>
  </si>
  <si>
    <t>Adquisición del mantenimiento y soporte por un año para la herramienta MsSharepoint que soporta la página Web de la UNGRD</t>
  </si>
  <si>
    <t>12 Meses</t>
  </si>
  <si>
    <t>Menor Cuantía</t>
  </si>
  <si>
    <t>Adquisición equipo de cómputo para el diseñador Web referencia iMac 27'' -5K y de un equipo de cómputo para la realización audiovisual de la Oficina Asesora de Comunicaciones</t>
  </si>
  <si>
    <t>8 días (ejecución instantánea)</t>
  </si>
  <si>
    <t>Adquisición de póliza colectiva de automoviles de la Unidad.</t>
  </si>
  <si>
    <t>Contratar el suministro de tiquetes aéreos necesarios para el desplazamiento de los funcionarios de la UNGRD -  tiquetes al  Exterior  e Interior del País.</t>
  </si>
  <si>
    <t>Prestación de servicios para la organización logística y realización de actividades establecidas dentro del Plan Anual de Bienestar Social de los servidores Públicos de la UNGRD para la vigencia 2016.</t>
  </si>
  <si>
    <t>NA</t>
  </si>
  <si>
    <t>Contratar la presentación de  servicios para la realización de  exámenes médicos</t>
  </si>
  <si>
    <t>Impresión de pieza graficas,  publicitarias y material POP</t>
  </si>
  <si>
    <t>Amelia Anamaria Escobar Fernandez
Jefe Oficina Asesora de Comunicaciones 
Tel. 5529696 Ext.500
anamaria.escobar@gestiondelriesgo.gov.co
Ginna Paola Pacheco Lobelo
 Oficina Asesora de  Planeacion e Informacion                                                           Tel 5529696 Ext. 600 .                                                                         planeacion@gestiondelriesgo.gov.co
Margarita Arias Sánchez
Coordinadora Grupo de Cooperación Internacional
Tel 5529696 Ext 901
margarita.arias@gestiondelriesgo.gov.co</t>
  </si>
  <si>
    <t>Adquisición de software de suscripción de envío masivo de correos electrónicos (Mail CHIMT)</t>
  </si>
  <si>
    <t>Adquisición de una suite de Visual Studio VSProwMSDN LicSAPk OLP NL Gov Qlfd para el desarrollo de aplicaciones menores para la UNGRD</t>
  </si>
  <si>
    <t>Adquisición de 2 licencias Acrobat Pro DC  para  la creación, edición, y firma de documentos y formularios en PDF para el Centro de Documentación.</t>
  </si>
  <si>
    <t xml:space="preserve">Adquisición de piezas,  herramientas y otros equipos para la producción audiovisual de la Oficina Asesora de Comunicaciones. </t>
  </si>
  <si>
    <t xml:space="preserve">84131607                                                84131503                   84121806                     84131607   </t>
  </si>
  <si>
    <t>Contratación de seguros para proteger los bienes e intereses de la Unidad.</t>
  </si>
  <si>
    <t>1 Mes</t>
  </si>
  <si>
    <t>Mantenimiento y optimización de la infraestructura Física de la UNGRD</t>
  </si>
  <si>
    <t>7 Meses</t>
  </si>
  <si>
    <t>24102004
47121709
55121725</t>
  </si>
  <si>
    <t>Adquisición de elementos necesarios para el desarrollo de actividades planificadas dentro del Cronograma de Gestión Ambiental de la UNGRD.</t>
  </si>
  <si>
    <t>2 Meses</t>
  </si>
  <si>
    <t>Soporte de mantenimiento de la herramienta digital llamada KOHA que administra los libros físicos del centro de documentación</t>
  </si>
  <si>
    <t>6 Meses</t>
  </si>
  <si>
    <t>Consultoría para el diagnostico del  Sistema de Seguridad de la Información-SGSI,  para cumplir con la reglamentación de Gobierno el Línea.</t>
  </si>
  <si>
    <t>53101904                      53101604                     53101804                    53101504                    53101802                          53101602                     53103001                     53101502                    53111602</t>
  </si>
  <si>
    <t>Adquisición de la dotación de vestuario y calzado de labor para Dama y Caballero de la UNGRD conforme al acuerdo marco.</t>
  </si>
  <si>
    <t xml:space="preserve">Alquiler canales dedicados para acceso a internet para la UNGRD,  Sala de Crisis, Centro Nacional Logístico y Sede Alterna. </t>
  </si>
  <si>
    <t>Contratar el servicio de mantenimiento de los vehículos de la UNGRD (17 vehículos).</t>
  </si>
  <si>
    <t>Contratación del servicio para la realización de capacitación para el personal de la UNGRD  en el 2016</t>
  </si>
  <si>
    <t>Servicio de soporte por una año en modalidad 7*24*360 para 5 servidores HP PROLIANT DL380 G7</t>
  </si>
  <si>
    <t>Contratar el servicio de fotocopiado, scanner  y  plotter  con suministro de materiales</t>
  </si>
  <si>
    <t>Actualización sistema operativo cinco (5) servidores a WinSvrDataCtr 2012R2 OLP NL Gov 2Proc Qlfd (Actualización de windows 2008 server a windows 2012 server)</t>
  </si>
  <si>
    <t>Adquisición de una solución para ampliar capacidad de almacenamiento de información- (SAN)
Adquisición de software para sistema de copias de seguridad, 
sistema  contra intrusos (firewall),
Adquisición software sistema monitoreo de red 
Adquisición software  de virtualización
Adquisición Antivirus para servidores</t>
  </si>
  <si>
    <t xml:space="preserve">NO </t>
  </si>
  <si>
    <t>Contratar el servicio de alquiler de equipos de computo.</t>
  </si>
  <si>
    <t>81112501                           81112500</t>
  </si>
  <si>
    <t>Renovación de la suscripción de  LICENCIAS DEL SOFTWARE Adobe Creativa Cloud For Teams, que funcionan bajo el esquema de suscripción anual, necesarias para los equipos de cómputo del FNGRD- UNGRD.</t>
  </si>
  <si>
    <t>Renovación suscripción Periódico El Tiempo y El Portafolio</t>
  </si>
  <si>
    <t xml:space="preserve">Contratar la prestación de  servicios para las actividades de seguridad y salud en el trabajo, (Actividades de seguridad y salud en el trabajo (la semana de la seguridad y salud en el trabajo, artículos para las diferentes campañas, presupuesto para las mediciones de ruido, iluminación y confort térmico)  </t>
  </si>
  <si>
    <t>Adquisiciòn de equipos de telefonia movil celular</t>
  </si>
  <si>
    <t>Prestar los servicios de apoyo a la gestiòn como comunicador social.</t>
  </si>
  <si>
    <t>7 Mesees</t>
  </si>
  <si>
    <t>Cooperaciòn Internacional
Unidad Nacional para la Gestiòn del Riesgo de Desastres
Tel.5529696</t>
  </si>
  <si>
    <t>16 Meses</t>
  </si>
  <si>
    <t xml:space="preserve">Contratación del servicio para la migración de Protocolo  IPV4 A IPV6 para cumplir con la reglamentación de Gobierno el Línea. </t>
  </si>
  <si>
    <t>93151509                   82101500
82101900</t>
  </si>
  <si>
    <t>Grupo de Apoyo de Gestión Contractual
Unidad Nacional para la Gestión del Riesgo de Desastres
Tel:5529696 Ext. 820</t>
  </si>
  <si>
    <t>Oficina Asesora Jurídica
Unidad Nacional para la Gestión del Riesgo de Desastres
Tel:5529696</t>
  </si>
  <si>
    <t>Oficina Control Interno
Unidad Nacional para la Gestión del Riesgo de Desastres
Tel:5529696</t>
  </si>
  <si>
    <t>Secretaría General
Unidad Nacional para la Gestión del Riesgo de Desastres
Tel:5529696</t>
  </si>
  <si>
    <t>Subdirección Conocimiento del Riesgo
Unidad Nacional para la Gestión del Riesgo de Desastres
Tel:5529696</t>
  </si>
  <si>
    <t>Subdirección Manejo de Desastres
Unidad Nacional para la Gestión del Riesgo de Desastres
Tel:5529696</t>
  </si>
  <si>
    <t>Subdirección Reducción del Riesgo
Unidad Nacional para la Gestión del Riesgo de Desastres
Tel:5529696</t>
  </si>
  <si>
    <t>Subdirección General
Unidad Nacional para la Gestión del Riesgo de Desastres
Tel:5529696</t>
  </si>
  <si>
    <t xml:space="preserve">UNGRD-Proyecto de Inversión Asistencia Técnica </t>
  </si>
  <si>
    <t>UNGRD-Proyecto de Inversión Politicas</t>
  </si>
  <si>
    <t>Contratación Directa</t>
  </si>
  <si>
    <t>Adquisición de  certificados de firma digital de función pública para los funcionarios y/o contratistas de la UNGRD que lo requieran para el registro y gravamen de algunas transacciones de acuerdo a la operatividad del sistema SIIF Nación II.</t>
  </si>
  <si>
    <t>Suministro a precios fijos elementos de oficina y papelería,  para atender las necesidades de la UNGRD</t>
  </si>
  <si>
    <t>56101715
44103103
44111515
44122003
26111704</t>
  </si>
  <si>
    <t>mayo</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</si>
</sst>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quot;$&quot;\ * #,##0_);_(&quot;$&quot;\ * \(#,##0\);_(&quot;$&quot;\ * &quot;-&quot;??_);_(@_)"/>
    <numFmt numFmtId="181" formatCode="_(* #,##0_);_(* \(#,##0\);_(* &quot;-&quot;??_);_(@_)"/>
    <numFmt numFmtId="182" formatCode="[$-240A]dddd\,\ dd&quot; de &quot;mmmm&quot; de &quot;yyyy"/>
    <numFmt numFmtId="183" formatCode="[$-240A]hh:mm:ss\ AM/PM"/>
  </numFmts>
  <fonts count="44">
    <font>
      <sz val="11"/>
      <color theme="1"/>
      <name val="Calibri"/>
      <family val="2"/>
    </font>
    <font>
      <sz val="11"/>
      <color indexed="8"/>
      <name val="Calibri"/>
      <family val="2"/>
    </font>
    <font>
      <sz val="12"/>
      <name val="Arial Narrow"/>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Narrow"/>
      <family val="2"/>
    </font>
    <font>
      <u val="single"/>
      <sz val="11"/>
      <color rgb="FF0000FF"/>
      <name val="Calibri"/>
      <family val="2"/>
    </font>
    <font>
      <sz val="11"/>
      <color rgb="FF000000"/>
      <name val="Calibri"/>
      <family val="2"/>
    </font>
    <font>
      <b/>
      <sz val="11"/>
      <color rgb="FF000000"/>
      <name val="Calibri"/>
      <family val="2"/>
    </font>
    <font>
      <sz val="12"/>
      <color rgb="FF000000"/>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top style="thin"/>
      <bottom style="thin"/>
    </border>
    <border>
      <left style="thin"/>
      <right style="thin"/>
      <top style="thin"/>
      <bottom/>
    </border>
    <border>
      <left style="thin">
        <color theme="1"/>
      </left>
      <right style="thin"/>
      <top style="thin"/>
      <bottom style="thin"/>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color indexed="63"/>
      </bottom>
    </border>
    <border>
      <left/>
      <right style="thin">
        <color rgb="FF000000"/>
      </right>
      <top style="thin">
        <color rgb="FF000000"/>
      </top>
      <bottom>
        <color indexed="63"/>
      </bottom>
    </border>
    <border>
      <left/>
      <right style="thin"/>
      <top style="thin">
        <color theme="1"/>
      </top>
      <bottom/>
    </border>
    <border>
      <left style="thin"/>
      <right style="thin"/>
      <top/>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74">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38" fillId="0" borderId="0" xfId="0" applyFont="1" applyAlignment="1">
      <alignment/>
    </xf>
    <xf numFmtId="0" fontId="22" fillId="23" borderId="15" xfId="38" applyBorder="1" applyAlignment="1">
      <alignment wrapText="1"/>
    </xf>
    <xf numFmtId="0" fontId="0" fillId="0" borderId="0" xfId="0" applyAlignment="1">
      <alignment/>
    </xf>
    <xf numFmtId="0" fontId="38" fillId="0" borderId="0" xfId="0" applyFont="1" applyAlignment="1">
      <alignment wrapText="1"/>
    </xf>
    <xf numFmtId="0" fontId="22" fillId="23" borderId="14" xfId="38" applyBorder="1" applyAlignment="1">
      <alignment wrapText="1"/>
    </xf>
    <xf numFmtId="0" fontId="0" fillId="0" borderId="16" xfId="0" applyBorder="1" applyAlignment="1">
      <alignment wrapText="1"/>
    </xf>
    <xf numFmtId="0" fontId="0" fillId="0" borderId="17" xfId="0" applyBorder="1" applyAlignment="1">
      <alignment wrapText="1"/>
    </xf>
    <xf numFmtId="0" fontId="22" fillId="23" borderId="18" xfId="38" applyBorder="1" applyAlignment="1">
      <alignment horizontal="left" wrapText="1"/>
    </xf>
    <xf numFmtId="180" fontId="0" fillId="0" borderId="12" xfId="0" applyNumberFormat="1" applyBorder="1" applyAlignment="1">
      <alignment wrapText="1"/>
    </xf>
    <xf numFmtId="0" fontId="0" fillId="0" borderId="0" xfId="0" applyFill="1" applyAlignment="1">
      <alignment wrapText="1"/>
    </xf>
    <xf numFmtId="0" fontId="39" fillId="0" borderId="10" xfId="0" applyFont="1" applyBorder="1" applyAlignment="1">
      <alignment horizontal="center" vertical="center"/>
    </xf>
    <xf numFmtId="0" fontId="39" fillId="0" borderId="10" xfId="0" applyFont="1" applyFill="1" applyBorder="1" applyAlignment="1">
      <alignment horizontal="center" vertical="center"/>
    </xf>
    <xf numFmtId="0" fontId="0" fillId="0" borderId="10" xfId="0" applyBorder="1" applyAlignment="1">
      <alignment horizontal="center" vertical="center" wrapText="1"/>
    </xf>
    <xf numFmtId="0" fontId="39" fillId="33" borderId="19"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20" xfId="0" applyFont="1" applyFill="1" applyBorder="1" applyAlignment="1">
      <alignment horizontal="center" vertical="center" wrapText="1"/>
    </xf>
    <xf numFmtId="0" fontId="39" fillId="33" borderId="21" xfId="0" applyFont="1" applyFill="1" applyBorder="1" applyAlignment="1">
      <alignment horizontal="center" vertical="center" wrapText="1"/>
    </xf>
    <xf numFmtId="0" fontId="0" fillId="0" borderId="22" xfId="0" applyFont="1" applyBorder="1" applyAlignment="1">
      <alignment wrapText="1"/>
    </xf>
    <xf numFmtId="0" fontId="0" fillId="0" borderId="23" xfId="0" applyFont="1" applyBorder="1" applyAlignment="1">
      <alignment wrapText="1"/>
    </xf>
    <xf numFmtId="0" fontId="0" fillId="0" borderId="23" xfId="0" applyFont="1" applyBorder="1" applyAlignment="1">
      <alignment horizontal="center" vertical="center" wrapText="1"/>
    </xf>
    <xf numFmtId="0" fontId="40" fillId="0" borderId="23" xfId="0" applyFont="1" applyBorder="1" applyAlignment="1">
      <alignment horizontal="center" wrapText="1"/>
    </xf>
    <xf numFmtId="0" fontId="41" fillId="0" borderId="23" xfId="0" applyFont="1" applyBorder="1" applyAlignment="1">
      <alignment horizontal="left" vertical="center" wrapText="1"/>
    </xf>
    <xf numFmtId="0" fontId="3" fillId="0" borderId="23" xfId="0" applyFont="1" applyBorder="1" applyAlignment="1">
      <alignment horizontal="left" vertical="center" wrapText="1"/>
    </xf>
    <xf numFmtId="0" fontId="42" fillId="0" borderId="23" xfId="0" applyFont="1" applyBorder="1" applyAlignment="1">
      <alignment horizontal="center" wrapText="1"/>
    </xf>
    <xf numFmtId="180" fontId="0" fillId="0" borderId="23" xfId="0" applyNumberFormat="1" applyFont="1" applyBorder="1" applyAlignment="1">
      <alignment vertical="center" wrapText="1"/>
    </xf>
    <xf numFmtId="14" fontId="0" fillId="0" borderId="24" xfId="0" applyNumberFormat="1" applyFont="1" applyBorder="1" applyAlignment="1">
      <alignment horizontal="right" vertical="center" wrapText="1"/>
    </xf>
    <xf numFmtId="0" fontId="43" fillId="34" borderId="25" xfId="0" applyFont="1" applyFill="1" applyBorder="1" applyAlignment="1">
      <alignment horizontal="center" vertical="center" wrapText="1"/>
    </xf>
    <xf numFmtId="0" fontId="2" fillId="34" borderId="26" xfId="0" applyFont="1" applyFill="1" applyBorder="1" applyAlignment="1">
      <alignment horizontal="left" vertical="center" wrapText="1"/>
    </xf>
    <xf numFmtId="0" fontId="2" fillId="34" borderId="25" xfId="0" applyFont="1" applyFill="1" applyBorder="1" applyAlignment="1">
      <alignment horizontal="center" vertical="center" wrapText="1"/>
    </xf>
    <xf numFmtId="0" fontId="2" fillId="34" borderId="27" xfId="0" applyFont="1" applyFill="1" applyBorder="1" applyAlignment="1">
      <alignment horizontal="center" vertical="center" wrapText="1"/>
    </xf>
    <xf numFmtId="181" fontId="2" fillId="34" borderId="25" xfId="0" applyNumberFormat="1" applyFont="1" applyFill="1" applyBorder="1" applyAlignment="1">
      <alignment horizontal="right" vertical="center" wrapText="1"/>
    </xf>
    <xf numFmtId="181" fontId="2" fillId="34" borderId="25" xfId="0" applyNumberFormat="1" applyFont="1" applyFill="1" applyBorder="1" applyAlignment="1">
      <alignment horizontal="center" vertical="center" wrapText="1"/>
    </xf>
    <xf numFmtId="0" fontId="2" fillId="33" borderId="26" xfId="0" applyFont="1" applyFill="1" applyBorder="1" applyAlignment="1">
      <alignment horizontal="left" vertical="center" wrapText="1"/>
    </xf>
    <xf numFmtId="0" fontId="2" fillId="34" borderId="26" xfId="0" applyFont="1" applyFill="1" applyBorder="1" applyAlignment="1">
      <alignment vertical="center" wrapText="1"/>
    </xf>
    <xf numFmtId="0" fontId="43" fillId="34" borderId="28"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0" fillId="0" borderId="11" xfId="0" applyBorder="1" applyAlignment="1">
      <alignment horizontal="center" vertical="center" wrapText="1"/>
    </xf>
    <xf numFmtId="0" fontId="2" fillId="34" borderId="29" xfId="0" applyFont="1" applyFill="1" applyBorder="1" applyAlignment="1">
      <alignment horizontal="left" vertical="center" wrapText="1"/>
    </xf>
    <xf numFmtId="0" fontId="2" fillId="34" borderId="30" xfId="0" applyFont="1" applyFill="1" applyBorder="1" applyAlignment="1">
      <alignment horizontal="center" vertical="center" wrapText="1"/>
    </xf>
    <xf numFmtId="181" fontId="2" fillId="34" borderId="28" xfId="0" applyNumberFormat="1" applyFont="1" applyFill="1" applyBorder="1" applyAlignment="1">
      <alignment horizontal="right" vertical="center" wrapText="1"/>
    </xf>
    <xf numFmtId="0" fontId="43" fillId="34"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181" fontId="2" fillId="34" borderId="10" xfId="0" applyNumberFormat="1" applyFont="1" applyFill="1" applyBorder="1" applyAlignment="1">
      <alignment horizontal="right" vertical="center" wrapText="1"/>
    </xf>
    <xf numFmtId="0" fontId="22" fillId="23" borderId="14" xfId="38" applyBorder="1" applyAlignment="1">
      <alignment horizontal="center" vertical="center" wrapText="1"/>
    </xf>
    <xf numFmtId="0" fontId="22" fillId="23" borderId="18" xfId="38" applyBorder="1" applyAlignment="1">
      <alignment horizontal="center" vertical="center" wrapText="1"/>
    </xf>
    <xf numFmtId="0" fontId="22" fillId="23" borderId="15" xfId="38" applyBorder="1" applyAlignment="1">
      <alignment horizontal="center" vertical="center" wrapText="1"/>
    </xf>
    <xf numFmtId="44" fontId="0" fillId="0" borderId="0" xfId="0" applyNumberFormat="1" applyAlignment="1">
      <alignment wrapText="1"/>
    </xf>
    <xf numFmtId="0" fontId="2" fillId="33" borderId="10" xfId="0" applyFont="1" applyFill="1" applyBorder="1" applyAlignment="1">
      <alignment horizontal="justify" vertical="center" wrapText="1"/>
    </xf>
    <xf numFmtId="0" fontId="2" fillId="33" borderId="20" xfId="0" applyFont="1" applyFill="1" applyBorder="1" applyAlignment="1">
      <alignment horizontal="justify" vertical="center" wrapText="1"/>
    </xf>
    <xf numFmtId="0" fontId="39" fillId="33" borderId="10" xfId="0" applyFont="1" applyFill="1" applyBorder="1" applyAlignment="1">
      <alignment horizontal="justify" vertical="center" wrapText="1"/>
    </xf>
    <xf numFmtId="0" fontId="2" fillId="33" borderId="31" xfId="0" applyFont="1" applyFill="1" applyBorder="1" applyAlignment="1">
      <alignment vertical="center" wrapText="1"/>
    </xf>
    <xf numFmtId="0" fontId="39" fillId="33" borderId="32" xfId="0" applyFont="1" applyFill="1" applyBorder="1" applyAlignment="1">
      <alignment horizontal="left" vertical="center" wrapText="1"/>
    </xf>
    <xf numFmtId="0" fontId="2" fillId="33" borderId="33" xfId="0" applyFont="1" applyFill="1" applyBorder="1" applyAlignment="1">
      <alignment horizontal="justify" vertical="center" wrapText="1"/>
    </xf>
    <xf numFmtId="0" fontId="39" fillId="33" borderId="0" xfId="0" applyFont="1" applyFill="1" applyBorder="1" applyAlignment="1">
      <alignment horizontal="center" vertical="center" wrapText="1"/>
    </xf>
    <xf numFmtId="0" fontId="43" fillId="34" borderId="20"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stiondelriesgo.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126"/>
  <sheetViews>
    <sheetView tabSelected="1" zoomScale="80" zoomScaleNormal="80" zoomScalePageLayoutView="80" workbookViewId="0" topLeftCell="A73">
      <selection activeCell="C73" sqref="C73"/>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2.28125" style="1" customWidth="1"/>
    <col min="8" max="8" width="23.140625" style="1" customWidth="1"/>
    <col min="9" max="9" width="20.851562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7" t="s">
        <v>20</v>
      </c>
    </row>
    <row r="3" ht="15">
      <c r="B3" s="7"/>
    </row>
    <row r="4" ht="15.75" thickBot="1">
      <c r="B4" s="7" t="s">
        <v>0</v>
      </c>
    </row>
    <row r="5" spans="2:9" ht="15">
      <c r="B5" s="6" t="s">
        <v>1</v>
      </c>
      <c r="C5" s="26" t="s">
        <v>95</v>
      </c>
      <c r="F5" s="65" t="s">
        <v>27</v>
      </c>
      <c r="G5" s="66"/>
      <c r="H5" s="66"/>
      <c r="I5" s="67"/>
    </row>
    <row r="6" spans="2:9" ht="15">
      <c r="B6" s="3" t="s">
        <v>2</v>
      </c>
      <c r="C6" s="27" t="s">
        <v>96</v>
      </c>
      <c r="F6" s="68"/>
      <c r="G6" s="69"/>
      <c r="H6" s="69"/>
      <c r="I6" s="70"/>
    </row>
    <row r="7" spans="2:9" ht="15">
      <c r="B7" s="3" t="s">
        <v>3</v>
      </c>
      <c r="C7" s="28">
        <v>5529696</v>
      </c>
      <c r="F7" s="68"/>
      <c r="G7" s="69"/>
      <c r="H7" s="69"/>
      <c r="I7" s="70"/>
    </row>
    <row r="8" spans="2:9" ht="15">
      <c r="B8" s="3" t="s">
        <v>16</v>
      </c>
      <c r="C8" s="29" t="str">
        <f>HYPERLINK("http://www.gestiondelriesgo.gov.co/","www.gestiondelriesgo.gov.co")</f>
        <v>www.gestiondelriesgo.gov.co</v>
      </c>
      <c r="F8" s="68"/>
      <c r="G8" s="69"/>
      <c r="H8" s="69"/>
      <c r="I8" s="70"/>
    </row>
    <row r="9" spans="2:9" ht="270">
      <c r="B9" s="3" t="s">
        <v>19</v>
      </c>
      <c r="C9" s="30" t="s">
        <v>97</v>
      </c>
      <c r="F9" s="71"/>
      <c r="G9" s="72"/>
      <c r="H9" s="72"/>
      <c r="I9" s="73"/>
    </row>
    <row r="10" spans="2:9" ht="195.75" customHeight="1">
      <c r="B10" s="3" t="s">
        <v>4</v>
      </c>
      <c r="C10" s="31" t="s">
        <v>98</v>
      </c>
      <c r="F10" s="16"/>
      <c r="G10" s="16"/>
      <c r="H10" s="16"/>
      <c r="I10" s="16"/>
    </row>
    <row r="11" spans="2:9" ht="60">
      <c r="B11" s="3" t="s">
        <v>5</v>
      </c>
      <c r="C11" s="32" t="s">
        <v>99</v>
      </c>
      <c r="F11" s="65" t="s">
        <v>26</v>
      </c>
      <c r="G11" s="66"/>
      <c r="H11" s="66"/>
      <c r="I11" s="67"/>
    </row>
    <row r="12" spans="2:9" ht="15">
      <c r="B12" s="3" t="s">
        <v>23</v>
      </c>
      <c r="C12" s="15">
        <f>+SUM(H19:H118)</f>
        <v>4552850651.863</v>
      </c>
      <c r="F12" s="68"/>
      <c r="G12" s="69"/>
      <c r="H12" s="69"/>
      <c r="I12" s="70"/>
    </row>
    <row r="13" spans="2:9" ht="30">
      <c r="B13" s="3" t="s">
        <v>24</v>
      </c>
      <c r="C13" s="33">
        <v>310254300</v>
      </c>
      <c r="F13" s="68"/>
      <c r="G13" s="69"/>
      <c r="H13" s="69"/>
      <c r="I13" s="70"/>
    </row>
    <row r="14" spans="2:9" ht="30">
      <c r="B14" s="3" t="s">
        <v>25</v>
      </c>
      <c r="C14" s="33">
        <v>31025430</v>
      </c>
      <c r="F14" s="68"/>
      <c r="G14" s="69"/>
      <c r="H14" s="69"/>
      <c r="I14" s="70"/>
    </row>
    <row r="15" spans="2:9" ht="30.75" thickBot="1">
      <c r="B15" s="12" t="s">
        <v>18</v>
      </c>
      <c r="C15" s="34">
        <v>42461</v>
      </c>
      <c r="F15" s="71"/>
      <c r="G15" s="72"/>
      <c r="H15" s="72"/>
      <c r="I15" s="73"/>
    </row>
    <row r="17" ht="15.75" thickBot="1">
      <c r="B17" s="7" t="s">
        <v>15</v>
      </c>
    </row>
    <row r="18" spans="2:12" ht="75" customHeight="1">
      <c r="B18" s="53" t="s">
        <v>28</v>
      </c>
      <c r="C18" s="54" t="s">
        <v>6</v>
      </c>
      <c r="D18" s="54" t="s">
        <v>17</v>
      </c>
      <c r="E18" s="54" t="s">
        <v>7</v>
      </c>
      <c r="F18" s="54" t="s">
        <v>8</v>
      </c>
      <c r="G18" s="54" t="s">
        <v>9</v>
      </c>
      <c r="H18" s="54" t="s">
        <v>10</v>
      </c>
      <c r="I18" s="54" t="s">
        <v>11</v>
      </c>
      <c r="J18" s="54" t="s">
        <v>12</v>
      </c>
      <c r="K18" s="54" t="s">
        <v>13</v>
      </c>
      <c r="L18" s="55" t="s">
        <v>14</v>
      </c>
    </row>
    <row r="19" spans="2:12" ht="141.75">
      <c r="B19" s="46">
        <v>80111604</v>
      </c>
      <c r="C19" s="57" t="s">
        <v>29</v>
      </c>
      <c r="D19" s="19" t="s">
        <v>73</v>
      </c>
      <c r="E19" s="17" t="s">
        <v>84</v>
      </c>
      <c r="F19" s="20" t="s">
        <v>190</v>
      </c>
      <c r="G19" s="23" t="s">
        <v>188</v>
      </c>
      <c r="H19" s="40">
        <v>40200000</v>
      </c>
      <c r="I19" s="40">
        <v>40200000</v>
      </c>
      <c r="J19" s="19" t="s">
        <v>90</v>
      </c>
      <c r="K19" s="19" t="s">
        <v>91</v>
      </c>
      <c r="L19" s="25" t="s">
        <v>187</v>
      </c>
    </row>
    <row r="20" spans="2:12" ht="94.5">
      <c r="B20" s="46">
        <v>80111604</v>
      </c>
      <c r="C20" s="57" t="s">
        <v>30</v>
      </c>
      <c r="D20" s="19" t="s">
        <v>73</v>
      </c>
      <c r="E20" s="17" t="s">
        <v>84</v>
      </c>
      <c r="F20" s="20" t="s">
        <v>190</v>
      </c>
      <c r="G20" s="23" t="s">
        <v>188</v>
      </c>
      <c r="H20" s="40">
        <v>19200000</v>
      </c>
      <c r="I20" s="40">
        <v>19200000</v>
      </c>
      <c r="J20" s="19" t="s">
        <v>90</v>
      </c>
      <c r="K20" s="19" t="s">
        <v>91</v>
      </c>
      <c r="L20" s="25" t="s">
        <v>187</v>
      </c>
    </row>
    <row r="21" spans="2:12" ht="141.75">
      <c r="B21" s="46">
        <v>80111604</v>
      </c>
      <c r="C21" s="57" t="s">
        <v>31</v>
      </c>
      <c r="D21" s="19" t="s">
        <v>73</v>
      </c>
      <c r="E21" s="17" t="s">
        <v>84</v>
      </c>
      <c r="F21" s="20" t="s">
        <v>190</v>
      </c>
      <c r="G21" s="23" t="s">
        <v>188</v>
      </c>
      <c r="H21" s="40">
        <v>40200000</v>
      </c>
      <c r="I21" s="40">
        <v>40200000</v>
      </c>
      <c r="J21" s="19" t="s">
        <v>90</v>
      </c>
      <c r="K21" s="19" t="s">
        <v>91</v>
      </c>
      <c r="L21" s="25" t="s">
        <v>186</v>
      </c>
    </row>
    <row r="22" spans="2:12" ht="94.5">
      <c r="B22" s="46">
        <v>80111604</v>
      </c>
      <c r="C22" s="57" t="s">
        <v>32</v>
      </c>
      <c r="D22" s="19" t="s">
        <v>73</v>
      </c>
      <c r="E22" s="17" t="s">
        <v>84</v>
      </c>
      <c r="F22" s="20" t="s">
        <v>190</v>
      </c>
      <c r="G22" s="23" t="s">
        <v>188</v>
      </c>
      <c r="H22" s="40">
        <v>24600000</v>
      </c>
      <c r="I22" s="40">
        <v>24600000</v>
      </c>
      <c r="J22" s="19" t="s">
        <v>90</v>
      </c>
      <c r="K22" s="19" t="s">
        <v>91</v>
      </c>
      <c r="L22" s="25" t="s">
        <v>186</v>
      </c>
    </row>
    <row r="23" spans="2:12" ht="126">
      <c r="B23" s="46">
        <v>80111604</v>
      </c>
      <c r="C23" s="57" t="s">
        <v>33</v>
      </c>
      <c r="D23" s="19" t="s">
        <v>73</v>
      </c>
      <c r="E23" s="17" t="s">
        <v>84</v>
      </c>
      <c r="F23" s="20" t="s">
        <v>190</v>
      </c>
      <c r="G23" s="23" t="s">
        <v>188</v>
      </c>
      <c r="H23" s="40">
        <v>40200000</v>
      </c>
      <c r="I23" s="40">
        <v>40200000</v>
      </c>
      <c r="J23" s="19" t="s">
        <v>90</v>
      </c>
      <c r="K23" s="19" t="s">
        <v>91</v>
      </c>
      <c r="L23" s="25" t="s">
        <v>186</v>
      </c>
    </row>
    <row r="24" spans="2:12" ht="70.5" customHeight="1">
      <c r="B24" s="46">
        <v>80111604</v>
      </c>
      <c r="C24" s="58" t="s">
        <v>34</v>
      </c>
      <c r="D24" s="19" t="s">
        <v>73</v>
      </c>
      <c r="E24" s="17" t="s">
        <v>84</v>
      </c>
      <c r="F24" s="20" t="s">
        <v>190</v>
      </c>
      <c r="G24" s="24" t="s">
        <v>189</v>
      </c>
      <c r="H24" s="40">
        <v>40200000</v>
      </c>
      <c r="I24" s="40">
        <v>40200000</v>
      </c>
      <c r="J24" s="19" t="s">
        <v>90</v>
      </c>
      <c r="K24" s="19" t="s">
        <v>91</v>
      </c>
      <c r="L24" s="25" t="s">
        <v>187</v>
      </c>
    </row>
    <row r="25" spans="2:12" ht="78.75">
      <c r="B25" s="46">
        <v>80111604</v>
      </c>
      <c r="C25" s="57" t="s">
        <v>35</v>
      </c>
      <c r="D25" s="19" t="s">
        <v>73</v>
      </c>
      <c r="E25" s="17" t="s">
        <v>84</v>
      </c>
      <c r="F25" s="20" t="s">
        <v>190</v>
      </c>
      <c r="G25" s="24" t="s">
        <v>189</v>
      </c>
      <c r="H25" s="40">
        <v>40200000</v>
      </c>
      <c r="I25" s="40">
        <v>40200000</v>
      </c>
      <c r="J25" s="19" t="s">
        <v>90</v>
      </c>
      <c r="K25" s="19" t="s">
        <v>91</v>
      </c>
      <c r="L25" s="25" t="s">
        <v>187</v>
      </c>
    </row>
    <row r="26" spans="2:12" ht="63">
      <c r="B26" s="46">
        <v>80111604</v>
      </c>
      <c r="C26" s="57" t="s">
        <v>36</v>
      </c>
      <c r="D26" s="19" t="s">
        <v>73</v>
      </c>
      <c r="E26" s="17" t="s">
        <v>84</v>
      </c>
      <c r="F26" s="20" t="s">
        <v>190</v>
      </c>
      <c r="G26" s="24" t="s">
        <v>189</v>
      </c>
      <c r="H26" s="40">
        <v>40200000</v>
      </c>
      <c r="I26" s="40">
        <v>40200000</v>
      </c>
      <c r="J26" s="19" t="s">
        <v>90</v>
      </c>
      <c r="K26" s="19" t="s">
        <v>91</v>
      </c>
      <c r="L26" s="25" t="s">
        <v>187</v>
      </c>
    </row>
    <row r="27" spans="2:12" ht="78.75">
      <c r="B27" s="46">
        <v>80111604</v>
      </c>
      <c r="C27" s="57" t="s">
        <v>37</v>
      </c>
      <c r="D27" s="19" t="s">
        <v>73</v>
      </c>
      <c r="E27" s="17" t="s">
        <v>84</v>
      </c>
      <c r="F27" s="20" t="s">
        <v>190</v>
      </c>
      <c r="G27" s="23" t="s">
        <v>89</v>
      </c>
      <c r="H27" s="40">
        <v>40200000</v>
      </c>
      <c r="I27" s="40">
        <v>40200000</v>
      </c>
      <c r="J27" s="19" t="s">
        <v>90</v>
      </c>
      <c r="K27" s="19" t="s">
        <v>91</v>
      </c>
      <c r="L27" s="25" t="s">
        <v>185</v>
      </c>
    </row>
    <row r="28" spans="2:12" ht="126">
      <c r="B28" s="46">
        <v>80111604</v>
      </c>
      <c r="C28" s="57" t="s">
        <v>92</v>
      </c>
      <c r="D28" s="19" t="s">
        <v>73</v>
      </c>
      <c r="E28" s="17" t="s">
        <v>84</v>
      </c>
      <c r="F28" s="20" t="s">
        <v>190</v>
      </c>
      <c r="G28" s="23" t="s">
        <v>188</v>
      </c>
      <c r="H28" s="40">
        <v>40200000</v>
      </c>
      <c r="I28" s="40">
        <v>40200000</v>
      </c>
      <c r="J28" s="19" t="s">
        <v>90</v>
      </c>
      <c r="K28" s="19" t="s">
        <v>91</v>
      </c>
      <c r="L28" s="25" t="s">
        <v>186</v>
      </c>
    </row>
    <row r="29" spans="2:12" ht="126">
      <c r="B29" s="46">
        <v>80111604</v>
      </c>
      <c r="C29" s="57" t="s">
        <v>93</v>
      </c>
      <c r="D29" s="19" t="s">
        <v>73</v>
      </c>
      <c r="E29" s="17" t="s">
        <v>84</v>
      </c>
      <c r="F29" s="20" t="s">
        <v>190</v>
      </c>
      <c r="G29" s="23" t="s">
        <v>188</v>
      </c>
      <c r="H29" s="40">
        <v>40200000</v>
      </c>
      <c r="I29" s="40">
        <v>40200000</v>
      </c>
      <c r="J29" s="19" t="s">
        <v>90</v>
      </c>
      <c r="K29" s="19" t="s">
        <v>91</v>
      </c>
      <c r="L29" s="25" t="s">
        <v>186</v>
      </c>
    </row>
    <row r="30" spans="2:12" ht="126">
      <c r="B30" s="46">
        <v>80111604</v>
      </c>
      <c r="C30" s="57" t="s">
        <v>92</v>
      </c>
      <c r="D30" s="19" t="s">
        <v>73</v>
      </c>
      <c r="E30" s="17" t="s">
        <v>84</v>
      </c>
      <c r="F30" s="20" t="s">
        <v>190</v>
      </c>
      <c r="G30" s="23" t="s">
        <v>188</v>
      </c>
      <c r="H30" s="40">
        <v>40200000</v>
      </c>
      <c r="I30" s="40">
        <v>40200000</v>
      </c>
      <c r="J30" s="19" t="s">
        <v>90</v>
      </c>
      <c r="K30" s="19" t="s">
        <v>91</v>
      </c>
      <c r="L30" s="25" t="s">
        <v>186</v>
      </c>
    </row>
    <row r="31" spans="2:12" ht="126">
      <c r="B31" s="46">
        <v>80111604</v>
      </c>
      <c r="C31" s="57" t="s">
        <v>93</v>
      </c>
      <c r="D31" s="19" t="s">
        <v>73</v>
      </c>
      <c r="E31" s="17" t="s">
        <v>84</v>
      </c>
      <c r="F31" s="20" t="s">
        <v>190</v>
      </c>
      <c r="G31" s="23" t="s">
        <v>188</v>
      </c>
      <c r="H31" s="40">
        <v>40200000</v>
      </c>
      <c r="I31" s="40">
        <v>40200000</v>
      </c>
      <c r="J31" s="19" t="s">
        <v>90</v>
      </c>
      <c r="K31" s="19" t="s">
        <v>91</v>
      </c>
      <c r="L31" s="25" t="s">
        <v>186</v>
      </c>
    </row>
    <row r="32" spans="2:12" ht="63">
      <c r="B32" s="46">
        <v>80111604</v>
      </c>
      <c r="C32" s="57" t="s">
        <v>38</v>
      </c>
      <c r="D32" s="19" t="s">
        <v>73</v>
      </c>
      <c r="E32" s="17" t="s">
        <v>84</v>
      </c>
      <c r="F32" s="20" t="s">
        <v>190</v>
      </c>
      <c r="G32" s="23" t="s">
        <v>89</v>
      </c>
      <c r="H32" s="40">
        <v>40200000</v>
      </c>
      <c r="I32" s="40">
        <v>40200000</v>
      </c>
      <c r="J32" s="19" t="s">
        <v>90</v>
      </c>
      <c r="K32" s="19" t="s">
        <v>91</v>
      </c>
      <c r="L32" s="22" t="s">
        <v>180</v>
      </c>
    </row>
    <row r="33" spans="2:12" ht="63">
      <c r="B33" s="46">
        <v>80111604</v>
      </c>
      <c r="C33" s="57" t="s">
        <v>39</v>
      </c>
      <c r="D33" s="19" t="s">
        <v>73</v>
      </c>
      <c r="E33" s="17" t="s">
        <v>84</v>
      </c>
      <c r="F33" s="20" t="s">
        <v>190</v>
      </c>
      <c r="G33" s="23" t="s">
        <v>89</v>
      </c>
      <c r="H33" s="40">
        <v>30000000</v>
      </c>
      <c r="I33" s="40">
        <v>30000000</v>
      </c>
      <c r="J33" s="19" t="s">
        <v>90</v>
      </c>
      <c r="K33" s="19" t="s">
        <v>91</v>
      </c>
      <c r="L33" s="37" t="s">
        <v>104</v>
      </c>
    </row>
    <row r="34" spans="2:12" ht="63">
      <c r="B34" s="46">
        <v>80111604</v>
      </c>
      <c r="C34" s="57" t="s">
        <v>40</v>
      </c>
      <c r="D34" s="19" t="s">
        <v>73</v>
      </c>
      <c r="E34" s="17" t="s">
        <v>85</v>
      </c>
      <c r="F34" s="20" t="s">
        <v>190</v>
      </c>
      <c r="G34" s="23" t="s">
        <v>89</v>
      </c>
      <c r="H34" s="40">
        <v>9600000</v>
      </c>
      <c r="I34" s="40">
        <v>9600000</v>
      </c>
      <c r="J34" s="19" t="s">
        <v>90</v>
      </c>
      <c r="K34" s="19" t="s">
        <v>91</v>
      </c>
      <c r="L34" s="37" t="s">
        <v>111</v>
      </c>
    </row>
    <row r="35" spans="2:12" ht="63">
      <c r="B35" s="46">
        <v>80111604</v>
      </c>
      <c r="C35" s="57" t="s">
        <v>41</v>
      </c>
      <c r="D35" s="19" t="s">
        <v>73</v>
      </c>
      <c r="E35" s="17" t="s">
        <v>84</v>
      </c>
      <c r="F35" s="20" t="s">
        <v>190</v>
      </c>
      <c r="G35" s="23" t="s">
        <v>89</v>
      </c>
      <c r="H35" s="40">
        <v>24600000</v>
      </c>
      <c r="I35" s="40">
        <v>24600000</v>
      </c>
      <c r="J35" s="19" t="s">
        <v>90</v>
      </c>
      <c r="K35" s="19" t="s">
        <v>91</v>
      </c>
      <c r="L35" s="37" t="s">
        <v>111</v>
      </c>
    </row>
    <row r="36" spans="2:12" ht="78.75">
      <c r="B36" s="46">
        <v>80111604</v>
      </c>
      <c r="C36" s="57" t="s">
        <v>42</v>
      </c>
      <c r="D36" s="19" t="s">
        <v>73</v>
      </c>
      <c r="E36" s="17" t="s">
        <v>84</v>
      </c>
      <c r="F36" s="20" t="s">
        <v>190</v>
      </c>
      <c r="G36" s="23" t="s">
        <v>89</v>
      </c>
      <c r="H36" s="40">
        <v>24600000</v>
      </c>
      <c r="I36" s="40">
        <v>24600000</v>
      </c>
      <c r="J36" s="19" t="s">
        <v>90</v>
      </c>
      <c r="K36" s="19" t="s">
        <v>91</v>
      </c>
      <c r="L36" s="37" t="s">
        <v>111</v>
      </c>
    </row>
    <row r="37" spans="2:12" ht="63">
      <c r="B37" s="46">
        <v>80111604</v>
      </c>
      <c r="C37" s="57" t="s">
        <v>43</v>
      </c>
      <c r="D37" s="19" t="s">
        <v>73</v>
      </c>
      <c r="E37" s="17" t="s">
        <v>84</v>
      </c>
      <c r="F37" s="20" t="s">
        <v>190</v>
      </c>
      <c r="G37" s="23" t="s">
        <v>89</v>
      </c>
      <c r="H37" s="40">
        <v>24600000</v>
      </c>
      <c r="I37" s="40">
        <v>24600000</v>
      </c>
      <c r="J37" s="19" t="s">
        <v>90</v>
      </c>
      <c r="K37" s="19" t="s">
        <v>91</v>
      </c>
      <c r="L37" s="37" t="s">
        <v>111</v>
      </c>
    </row>
    <row r="38" spans="2:12" ht="63">
      <c r="B38" s="46">
        <v>80111604</v>
      </c>
      <c r="C38" s="59" t="s">
        <v>44</v>
      </c>
      <c r="D38" s="19" t="s">
        <v>73</v>
      </c>
      <c r="E38" s="17" t="s">
        <v>84</v>
      </c>
      <c r="F38" s="20" t="s">
        <v>190</v>
      </c>
      <c r="G38" s="23" t="s">
        <v>89</v>
      </c>
      <c r="H38" s="40">
        <v>19200000</v>
      </c>
      <c r="I38" s="40">
        <v>19200000</v>
      </c>
      <c r="J38" s="19" t="s">
        <v>90</v>
      </c>
      <c r="K38" s="19" t="s">
        <v>91</v>
      </c>
      <c r="L38" s="37" t="s">
        <v>107</v>
      </c>
    </row>
    <row r="39" spans="2:12" ht="78.75">
      <c r="B39" s="46">
        <v>80111604</v>
      </c>
      <c r="C39" s="59" t="s">
        <v>45</v>
      </c>
      <c r="D39" s="19" t="s">
        <v>73</v>
      </c>
      <c r="E39" s="17" t="s">
        <v>84</v>
      </c>
      <c r="F39" s="20" t="s">
        <v>190</v>
      </c>
      <c r="G39" s="23" t="s">
        <v>89</v>
      </c>
      <c r="H39" s="40">
        <v>12900000</v>
      </c>
      <c r="I39" s="40">
        <v>12900000</v>
      </c>
      <c r="J39" s="19" t="s">
        <v>90</v>
      </c>
      <c r="K39" s="19" t="s">
        <v>91</v>
      </c>
      <c r="L39" s="37" t="s">
        <v>107</v>
      </c>
    </row>
    <row r="40" spans="2:12" ht="94.5">
      <c r="B40" s="46">
        <v>80111604</v>
      </c>
      <c r="C40" s="59" t="s">
        <v>46</v>
      </c>
      <c r="D40" s="19" t="s">
        <v>73</v>
      </c>
      <c r="E40" s="17" t="s">
        <v>84</v>
      </c>
      <c r="F40" s="20" t="s">
        <v>190</v>
      </c>
      <c r="G40" s="23" t="s">
        <v>89</v>
      </c>
      <c r="H40" s="40">
        <v>24600000</v>
      </c>
      <c r="I40" s="40">
        <v>24600000</v>
      </c>
      <c r="J40" s="19" t="s">
        <v>90</v>
      </c>
      <c r="K40" s="19" t="s">
        <v>91</v>
      </c>
      <c r="L40" s="37" t="s">
        <v>107</v>
      </c>
    </row>
    <row r="41" spans="2:12" ht="63">
      <c r="B41" s="46">
        <v>80111604</v>
      </c>
      <c r="C41" s="59" t="s">
        <v>47</v>
      </c>
      <c r="D41" s="19" t="s">
        <v>73</v>
      </c>
      <c r="E41" s="17" t="s">
        <v>84</v>
      </c>
      <c r="F41" s="20" t="s">
        <v>190</v>
      </c>
      <c r="G41" s="23" t="s">
        <v>89</v>
      </c>
      <c r="H41" s="40">
        <v>12900000</v>
      </c>
      <c r="I41" s="40">
        <v>12900000</v>
      </c>
      <c r="J41" s="19" t="s">
        <v>90</v>
      </c>
      <c r="K41" s="19" t="s">
        <v>91</v>
      </c>
      <c r="L41" s="37" t="s">
        <v>107</v>
      </c>
    </row>
    <row r="42" spans="2:12" ht="63">
      <c r="B42" s="46">
        <v>80111604</v>
      </c>
      <c r="C42" s="59" t="s">
        <v>48</v>
      </c>
      <c r="D42" s="19" t="s">
        <v>73</v>
      </c>
      <c r="E42" s="17" t="s">
        <v>84</v>
      </c>
      <c r="F42" s="20" t="s">
        <v>190</v>
      </c>
      <c r="G42" s="23" t="s">
        <v>89</v>
      </c>
      <c r="H42" s="40">
        <v>24600000</v>
      </c>
      <c r="I42" s="40">
        <v>24600000</v>
      </c>
      <c r="J42" s="19" t="s">
        <v>90</v>
      </c>
      <c r="K42" s="19" t="s">
        <v>91</v>
      </c>
      <c r="L42" s="37" t="s">
        <v>107</v>
      </c>
    </row>
    <row r="43" spans="2:12" ht="63">
      <c r="B43" s="46">
        <v>80111604</v>
      </c>
      <c r="C43" s="59" t="s">
        <v>49</v>
      </c>
      <c r="D43" s="19" t="s">
        <v>73</v>
      </c>
      <c r="E43" s="17" t="s">
        <v>84</v>
      </c>
      <c r="F43" s="20" t="s">
        <v>190</v>
      </c>
      <c r="G43" s="23" t="s">
        <v>89</v>
      </c>
      <c r="H43" s="40">
        <v>19200000</v>
      </c>
      <c r="I43" s="40">
        <v>19200000</v>
      </c>
      <c r="J43" s="19" t="s">
        <v>90</v>
      </c>
      <c r="K43" s="19" t="s">
        <v>91</v>
      </c>
      <c r="L43" s="37" t="s">
        <v>107</v>
      </c>
    </row>
    <row r="44" spans="2:12" ht="63">
      <c r="B44" s="46">
        <v>80111604</v>
      </c>
      <c r="C44" s="60" t="s">
        <v>50</v>
      </c>
      <c r="D44" s="19" t="s">
        <v>73</v>
      </c>
      <c r="E44" s="17" t="s">
        <v>84</v>
      </c>
      <c r="F44" s="20" t="s">
        <v>190</v>
      </c>
      <c r="G44" s="23" t="s">
        <v>89</v>
      </c>
      <c r="H44" s="40">
        <v>40200000</v>
      </c>
      <c r="I44" s="40">
        <v>40200000</v>
      </c>
      <c r="J44" s="19" t="s">
        <v>90</v>
      </c>
      <c r="K44" s="19" t="s">
        <v>91</v>
      </c>
      <c r="L44" s="37" t="s">
        <v>107</v>
      </c>
    </row>
    <row r="45" spans="2:12" ht="78.75">
      <c r="B45" s="46">
        <v>80111604</v>
      </c>
      <c r="C45" s="59" t="s">
        <v>51</v>
      </c>
      <c r="D45" s="19" t="s">
        <v>73</v>
      </c>
      <c r="E45" s="17" t="s">
        <v>84</v>
      </c>
      <c r="F45" s="20" t="s">
        <v>190</v>
      </c>
      <c r="G45" s="23" t="s">
        <v>89</v>
      </c>
      <c r="H45" s="40">
        <v>24600000</v>
      </c>
      <c r="I45" s="40">
        <v>24600000</v>
      </c>
      <c r="J45" s="19" t="s">
        <v>90</v>
      </c>
      <c r="K45" s="19" t="s">
        <v>91</v>
      </c>
      <c r="L45" s="37" t="s">
        <v>107</v>
      </c>
    </row>
    <row r="46" spans="2:12" ht="78.75">
      <c r="B46" s="46">
        <v>80111604</v>
      </c>
      <c r="C46" s="59" t="s">
        <v>52</v>
      </c>
      <c r="D46" s="19" t="s">
        <v>73</v>
      </c>
      <c r="E46" s="17" t="s">
        <v>84</v>
      </c>
      <c r="F46" s="20" t="s">
        <v>190</v>
      </c>
      <c r="G46" s="23" t="s">
        <v>89</v>
      </c>
      <c r="H46" s="40">
        <v>12900000</v>
      </c>
      <c r="I46" s="40">
        <v>12900000</v>
      </c>
      <c r="J46" s="19" t="s">
        <v>90</v>
      </c>
      <c r="K46" s="19" t="s">
        <v>91</v>
      </c>
      <c r="L46" s="37" t="s">
        <v>107</v>
      </c>
    </row>
    <row r="47" spans="2:12" ht="94.5">
      <c r="B47" s="46">
        <v>80111604</v>
      </c>
      <c r="C47" s="59" t="s">
        <v>53</v>
      </c>
      <c r="D47" s="19" t="s">
        <v>73</v>
      </c>
      <c r="E47" s="17" t="s">
        <v>84</v>
      </c>
      <c r="F47" s="20" t="s">
        <v>190</v>
      </c>
      <c r="G47" s="23" t="s">
        <v>89</v>
      </c>
      <c r="H47" s="40">
        <v>12900000</v>
      </c>
      <c r="I47" s="40">
        <v>12900000</v>
      </c>
      <c r="J47" s="19" t="s">
        <v>90</v>
      </c>
      <c r="K47" s="19" t="s">
        <v>91</v>
      </c>
      <c r="L47" s="37" t="s">
        <v>107</v>
      </c>
    </row>
    <row r="48" spans="2:12" ht="78.75">
      <c r="B48" s="46">
        <v>80111604</v>
      </c>
      <c r="C48" s="58" t="s">
        <v>54</v>
      </c>
      <c r="D48" s="19" t="s">
        <v>73</v>
      </c>
      <c r="E48" s="17" t="s">
        <v>84</v>
      </c>
      <c r="F48" s="20" t="s">
        <v>190</v>
      </c>
      <c r="G48" s="23" t="s">
        <v>89</v>
      </c>
      <c r="H48" s="40">
        <v>40200000</v>
      </c>
      <c r="I48" s="40">
        <v>40200000</v>
      </c>
      <c r="J48" s="19" t="s">
        <v>90</v>
      </c>
      <c r="K48" s="19" t="s">
        <v>91</v>
      </c>
      <c r="L48" s="22" t="s">
        <v>176</v>
      </c>
    </row>
    <row r="49" spans="2:12" ht="63">
      <c r="B49" s="46">
        <v>80111604</v>
      </c>
      <c r="C49" s="57" t="s">
        <v>55</v>
      </c>
      <c r="D49" s="19" t="s">
        <v>73</v>
      </c>
      <c r="E49" s="17" t="s">
        <v>84</v>
      </c>
      <c r="F49" s="20" t="s">
        <v>190</v>
      </c>
      <c r="G49" s="23" t="s">
        <v>89</v>
      </c>
      <c r="H49" s="40">
        <v>19200000</v>
      </c>
      <c r="I49" s="40">
        <v>19200000</v>
      </c>
      <c r="J49" s="19" t="s">
        <v>90</v>
      </c>
      <c r="K49" s="19" t="s">
        <v>91</v>
      </c>
      <c r="L49" s="37" t="s">
        <v>125</v>
      </c>
    </row>
    <row r="50" spans="2:12" ht="63">
      <c r="B50" s="46">
        <v>80111604</v>
      </c>
      <c r="C50" s="57" t="s">
        <v>56</v>
      </c>
      <c r="D50" s="19" t="s">
        <v>73</v>
      </c>
      <c r="E50" s="17" t="s">
        <v>84</v>
      </c>
      <c r="F50" s="20" t="s">
        <v>190</v>
      </c>
      <c r="G50" s="23" t="s">
        <v>89</v>
      </c>
      <c r="H50" s="40">
        <v>40200000</v>
      </c>
      <c r="I50" s="40">
        <v>40200000</v>
      </c>
      <c r="J50" s="19" t="s">
        <v>90</v>
      </c>
      <c r="K50" s="19" t="s">
        <v>91</v>
      </c>
      <c r="L50" s="37" t="s">
        <v>125</v>
      </c>
    </row>
    <row r="51" spans="2:12" ht="63">
      <c r="B51" s="46">
        <v>80111604</v>
      </c>
      <c r="C51" s="57" t="s">
        <v>57</v>
      </c>
      <c r="D51" s="19" t="s">
        <v>73</v>
      </c>
      <c r="E51" s="17" t="s">
        <v>84</v>
      </c>
      <c r="F51" s="20" t="s">
        <v>190</v>
      </c>
      <c r="G51" s="23" t="s">
        <v>89</v>
      </c>
      <c r="H51" s="40">
        <v>24600000</v>
      </c>
      <c r="I51" s="40">
        <v>24600000</v>
      </c>
      <c r="J51" s="19" t="s">
        <v>90</v>
      </c>
      <c r="K51" s="19" t="s">
        <v>91</v>
      </c>
      <c r="L51" s="37" t="s">
        <v>125</v>
      </c>
    </row>
    <row r="52" spans="2:12" ht="63">
      <c r="B52" s="46">
        <v>80111604</v>
      </c>
      <c r="C52" s="57" t="s">
        <v>174</v>
      </c>
      <c r="D52" s="19" t="s">
        <v>73</v>
      </c>
      <c r="E52" s="17" t="s">
        <v>84</v>
      </c>
      <c r="F52" s="20" t="s">
        <v>190</v>
      </c>
      <c r="G52" s="23" t="s">
        <v>89</v>
      </c>
      <c r="H52" s="40">
        <v>40200000</v>
      </c>
      <c r="I52" s="40">
        <v>40200000</v>
      </c>
      <c r="J52" s="19" t="s">
        <v>90</v>
      </c>
      <c r="K52" s="19" t="s">
        <v>91</v>
      </c>
      <c r="L52" s="37" t="s">
        <v>125</v>
      </c>
    </row>
    <row r="53" spans="2:12" ht="63">
      <c r="B53" s="46">
        <v>80111604</v>
      </c>
      <c r="C53" s="57" t="s">
        <v>58</v>
      </c>
      <c r="D53" s="19" t="s">
        <v>73</v>
      </c>
      <c r="E53" s="17" t="s">
        <v>84</v>
      </c>
      <c r="F53" s="20" t="s">
        <v>190</v>
      </c>
      <c r="G53" s="23" t="s">
        <v>89</v>
      </c>
      <c r="H53" s="40">
        <v>40200000</v>
      </c>
      <c r="I53" s="40">
        <v>40200000</v>
      </c>
      <c r="J53" s="19" t="s">
        <v>90</v>
      </c>
      <c r="K53" s="19" t="s">
        <v>91</v>
      </c>
      <c r="L53" s="22" t="s">
        <v>182</v>
      </c>
    </row>
    <row r="54" spans="2:12" ht="78.75">
      <c r="B54" s="46">
        <v>80111604</v>
      </c>
      <c r="C54" s="57" t="s">
        <v>59</v>
      </c>
      <c r="D54" s="19" t="s">
        <v>73</v>
      </c>
      <c r="E54" s="17" t="s">
        <v>84</v>
      </c>
      <c r="F54" s="20" t="s">
        <v>190</v>
      </c>
      <c r="G54" s="23" t="s">
        <v>89</v>
      </c>
      <c r="H54" s="40">
        <v>40200000</v>
      </c>
      <c r="I54" s="40">
        <v>40200000</v>
      </c>
      <c r="J54" s="19" t="s">
        <v>90</v>
      </c>
      <c r="K54" s="19" t="s">
        <v>91</v>
      </c>
      <c r="L54" s="22" t="s">
        <v>182</v>
      </c>
    </row>
    <row r="55" spans="2:12" ht="63">
      <c r="B55" s="46">
        <v>80111604</v>
      </c>
      <c r="C55" s="57" t="s">
        <v>60</v>
      </c>
      <c r="D55" s="19" t="s">
        <v>73</v>
      </c>
      <c r="E55" s="17" t="s">
        <v>84</v>
      </c>
      <c r="F55" s="20" t="s">
        <v>190</v>
      </c>
      <c r="G55" s="23" t="s">
        <v>89</v>
      </c>
      <c r="H55" s="40">
        <v>19200000</v>
      </c>
      <c r="I55" s="40">
        <v>19200000</v>
      </c>
      <c r="J55" s="19" t="s">
        <v>90</v>
      </c>
      <c r="K55" s="19" t="s">
        <v>91</v>
      </c>
      <c r="L55" s="22" t="s">
        <v>182</v>
      </c>
    </row>
    <row r="56" spans="2:12" ht="110.25">
      <c r="B56" s="46">
        <v>80111604</v>
      </c>
      <c r="C56" s="57" t="s">
        <v>61</v>
      </c>
      <c r="D56" s="19" t="s">
        <v>73</v>
      </c>
      <c r="E56" s="17" t="s">
        <v>84</v>
      </c>
      <c r="F56" s="20" t="s">
        <v>190</v>
      </c>
      <c r="G56" s="23" t="s">
        <v>89</v>
      </c>
      <c r="H56" s="40">
        <v>40200000</v>
      </c>
      <c r="I56" s="40">
        <v>40200000</v>
      </c>
      <c r="J56" s="19" t="s">
        <v>90</v>
      </c>
      <c r="K56" s="19" t="s">
        <v>91</v>
      </c>
      <c r="L56" s="37" t="s">
        <v>129</v>
      </c>
    </row>
    <row r="57" spans="2:12" ht="78.75">
      <c r="B57" s="46">
        <v>80111604</v>
      </c>
      <c r="C57" s="57" t="s">
        <v>62</v>
      </c>
      <c r="D57" s="19" t="s">
        <v>73</v>
      </c>
      <c r="E57" s="17" t="s">
        <v>84</v>
      </c>
      <c r="F57" s="20" t="s">
        <v>190</v>
      </c>
      <c r="G57" s="23" t="s">
        <v>89</v>
      </c>
      <c r="H57" s="40">
        <v>20400000</v>
      </c>
      <c r="I57" s="40">
        <v>20400000</v>
      </c>
      <c r="J57" s="19" t="s">
        <v>90</v>
      </c>
      <c r="K57" s="19" t="s">
        <v>91</v>
      </c>
      <c r="L57" s="22" t="s">
        <v>180</v>
      </c>
    </row>
    <row r="58" spans="2:12" ht="141.75">
      <c r="B58" s="46">
        <v>80111604</v>
      </c>
      <c r="C58" s="57" t="s">
        <v>31</v>
      </c>
      <c r="D58" s="19" t="s">
        <v>73</v>
      </c>
      <c r="E58" s="17" t="s">
        <v>84</v>
      </c>
      <c r="F58" s="20" t="s">
        <v>190</v>
      </c>
      <c r="G58" s="23" t="s">
        <v>188</v>
      </c>
      <c r="H58" s="40">
        <v>40200000</v>
      </c>
      <c r="I58" s="40">
        <v>40200000</v>
      </c>
      <c r="J58" s="19" t="s">
        <v>90</v>
      </c>
      <c r="K58" s="19" t="s">
        <v>91</v>
      </c>
      <c r="L58" s="25" t="s">
        <v>186</v>
      </c>
    </row>
    <row r="59" spans="2:12" ht="126">
      <c r="B59" s="46">
        <v>80111604</v>
      </c>
      <c r="C59" s="57" t="s">
        <v>63</v>
      </c>
      <c r="D59" s="19" t="s">
        <v>73</v>
      </c>
      <c r="E59" s="17" t="s">
        <v>84</v>
      </c>
      <c r="F59" s="20" t="s">
        <v>190</v>
      </c>
      <c r="G59" s="23" t="s">
        <v>188</v>
      </c>
      <c r="H59" s="40">
        <v>40200000</v>
      </c>
      <c r="I59" s="40">
        <v>40200000</v>
      </c>
      <c r="J59" s="19" t="s">
        <v>90</v>
      </c>
      <c r="K59" s="19" t="s">
        <v>91</v>
      </c>
      <c r="L59" s="25" t="s">
        <v>187</v>
      </c>
    </row>
    <row r="60" spans="2:12" ht="141.75">
      <c r="B60" s="46">
        <v>80111604</v>
      </c>
      <c r="C60" s="57" t="s">
        <v>31</v>
      </c>
      <c r="D60" s="19" t="s">
        <v>73</v>
      </c>
      <c r="E60" s="17" t="s">
        <v>84</v>
      </c>
      <c r="F60" s="20" t="s">
        <v>190</v>
      </c>
      <c r="G60" s="23" t="s">
        <v>188</v>
      </c>
      <c r="H60" s="40">
        <v>40200000</v>
      </c>
      <c r="I60" s="40">
        <v>40200000</v>
      </c>
      <c r="J60" s="19" t="s">
        <v>90</v>
      </c>
      <c r="K60" s="19" t="s">
        <v>91</v>
      </c>
      <c r="L60" s="21" t="s">
        <v>186</v>
      </c>
    </row>
    <row r="61" spans="2:12" ht="78.75">
      <c r="B61" s="46">
        <v>80111604</v>
      </c>
      <c r="C61" s="57" t="s">
        <v>64</v>
      </c>
      <c r="D61" s="19" t="s">
        <v>73</v>
      </c>
      <c r="E61" s="17" t="s">
        <v>86</v>
      </c>
      <c r="F61" s="20" t="s">
        <v>190</v>
      </c>
      <c r="G61" s="23" t="s">
        <v>89</v>
      </c>
      <c r="H61" s="40">
        <v>22550000</v>
      </c>
      <c r="I61" s="40">
        <v>22550000</v>
      </c>
      <c r="J61" s="19" t="s">
        <v>90</v>
      </c>
      <c r="K61" s="19" t="s">
        <v>91</v>
      </c>
      <c r="L61" s="23" t="s">
        <v>181</v>
      </c>
    </row>
    <row r="62" spans="2:12" ht="126">
      <c r="B62" s="46">
        <v>80111604</v>
      </c>
      <c r="C62" s="57" t="s">
        <v>63</v>
      </c>
      <c r="D62" s="19" t="s">
        <v>73</v>
      </c>
      <c r="E62" s="17" t="s">
        <v>84</v>
      </c>
      <c r="F62" s="20" t="s">
        <v>190</v>
      </c>
      <c r="G62" s="23" t="s">
        <v>188</v>
      </c>
      <c r="H62" s="40">
        <v>40200000</v>
      </c>
      <c r="I62" s="40">
        <v>40200000</v>
      </c>
      <c r="J62" s="19" t="s">
        <v>90</v>
      </c>
      <c r="K62" s="19" t="s">
        <v>91</v>
      </c>
      <c r="L62" s="21" t="s">
        <v>186</v>
      </c>
    </row>
    <row r="63" spans="2:12" ht="63">
      <c r="B63" s="46">
        <v>80111604</v>
      </c>
      <c r="C63" s="57" t="s">
        <v>65</v>
      </c>
      <c r="D63" s="19" t="s">
        <v>73</v>
      </c>
      <c r="E63" s="17" t="s">
        <v>84</v>
      </c>
      <c r="F63" s="20" t="s">
        <v>190</v>
      </c>
      <c r="G63" s="23" t="s">
        <v>89</v>
      </c>
      <c r="H63" s="40">
        <v>20400000</v>
      </c>
      <c r="I63" s="40">
        <v>20400000</v>
      </c>
      <c r="J63" s="19" t="s">
        <v>90</v>
      </c>
      <c r="K63" s="19" t="s">
        <v>91</v>
      </c>
      <c r="L63" s="22" t="s">
        <v>176</v>
      </c>
    </row>
    <row r="64" spans="2:12" ht="94.5">
      <c r="B64" s="46">
        <v>80111604</v>
      </c>
      <c r="C64" s="57" t="s">
        <v>66</v>
      </c>
      <c r="D64" s="19" t="s">
        <v>73</v>
      </c>
      <c r="E64" s="17" t="s">
        <v>87</v>
      </c>
      <c r="F64" s="20" t="s">
        <v>190</v>
      </c>
      <c r="G64" s="23" t="s">
        <v>89</v>
      </c>
      <c r="H64" s="40">
        <v>16000000</v>
      </c>
      <c r="I64" s="40">
        <v>16000000</v>
      </c>
      <c r="J64" s="19" t="s">
        <v>90</v>
      </c>
      <c r="K64" s="19" t="s">
        <v>91</v>
      </c>
      <c r="L64" s="23" t="s">
        <v>181</v>
      </c>
    </row>
    <row r="65" spans="2:12" ht="126">
      <c r="B65" s="46">
        <v>80111604</v>
      </c>
      <c r="C65" s="57" t="s">
        <v>33</v>
      </c>
      <c r="D65" s="19" t="s">
        <v>73</v>
      </c>
      <c r="E65" s="17" t="s">
        <v>84</v>
      </c>
      <c r="F65" s="20" t="s">
        <v>190</v>
      </c>
      <c r="G65" s="23" t="s">
        <v>188</v>
      </c>
      <c r="H65" s="40">
        <v>24600000</v>
      </c>
      <c r="I65" s="40">
        <v>24600000</v>
      </c>
      <c r="J65" s="19" t="s">
        <v>90</v>
      </c>
      <c r="K65" s="19" t="s">
        <v>91</v>
      </c>
      <c r="L65" s="21" t="s">
        <v>186</v>
      </c>
    </row>
    <row r="66" spans="2:12" ht="126">
      <c r="B66" s="46">
        <v>80111604</v>
      </c>
      <c r="C66" s="57" t="s">
        <v>33</v>
      </c>
      <c r="D66" s="19" t="s">
        <v>73</v>
      </c>
      <c r="E66" s="17" t="s">
        <v>84</v>
      </c>
      <c r="F66" s="20" t="s">
        <v>190</v>
      </c>
      <c r="G66" s="23" t="s">
        <v>188</v>
      </c>
      <c r="H66" s="40">
        <v>24600000</v>
      </c>
      <c r="I66" s="40">
        <v>24600000</v>
      </c>
      <c r="J66" s="19" t="s">
        <v>90</v>
      </c>
      <c r="K66" s="19" t="s">
        <v>91</v>
      </c>
      <c r="L66" s="21" t="s">
        <v>186</v>
      </c>
    </row>
    <row r="67" spans="2:12" ht="126">
      <c r="B67" s="46">
        <v>80111604</v>
      </c>
      <c r="C67" s="57" t="s">
        <v>33</v>
      </c>
      <c r="D67" s="19" t="s">
        <v>73</v>
      </c>
      <c r="E67" s="17" t="s">
        <v>84</v>
      </c>
      <c r="F67" s="20" t="s">
        <v>190</v>
      </c>
      <c r="G67" s="23" t="s">
        <v>188</v>
      </c>
      <c r="H67" s="40">
        <v>24600000</v>
      </c>
      <c r="I67" s="40">
        <v>24600000</v>
      </c>
      <c r="J67" s="19" t="s">
        <v>90</v>
      </c>
      <c r="K67" s="19" t="s">
        <v>91</v>
      </c>
      <c r="L67" s="21" t="s">
        <v>186</v>
      </c>
    </row>
    <row r="68" spans="2:12" ht="126">
      <c r="B68" s="46">
        <v>80111604</v>
      </c>
      <c r="C68" s="57" t="s">
        <v>63</v>
      </c>
      <c r="D68" s="19" t="s">
        <v>73</v>
      </c>
      <c r="E68" s="17" t="s">
        <v>84</v>
      </c>
      <c r="F68" s="20" t="s">
        <v>190</v>
      </c>
      <c r="G68" s="23" t="s">
        <v>188</v>
      </c>
      <c r="H68" s="40">
        <v>24600000</v>
      </c>
      <c r="I68" s="40">
        <v>24600000</v>
      </c>
      <c r="J68" s="19" t="s">
        <v>90</v>
      </c>
      <c r="K68" s="19" t="s">
        <v>91</v>
      </c>
      <c r="L68" s="25" t="s">
        <v>186</v>
      </c>
    </row>
    <row r="69" spans="2:12" ht="63">
      <c r="B69" s="46">
        <v>80111604</v>
      </c>
      <c r="C69" s="57" t="s">
        <v>67</v>
      </c>
      <c r="D69" s="19" t="s">
        <v>73</v>
      </c>
      <c r="E69" s="17" t="s">
        <v>84</v>
      </c>
      <c r="F69" s="20" t="s">
        <v>190</v>
      </c>
      <c r="G69" s="23" t="s">
        <v>89</v>
      </c>
      <c r="H69" s="40">
        <v>19200000</v>
      </c>
      <c r="I69" s="40">
        <v>19200000</v>
      </c>
      <c r="J69" s="19" t="s">
        <v>90</v>
      </c>
      <c r="K69" s="19" t="s">
        <v>91</v>
      </c>
      <c r="L69" s="21" t="s">
        <v>183</v>
      </c>
    </row>
    <row r="70" spans="2:12" ht="63">
      <c r="B70" s="46">
        <v>80111604</v>
      </c>
      <c r="C70" s="57" t="s">
        <v>94</v>
      </c>
      <c r="D70" s="19" t="s">
        <v>73</v>
      </c>
      <c r="E70" s="17" t="s">
        <v>84</v>
      </c>
      <c r="F70" s="20" t="s">
        <v>190</v>
      </c>
      <c r="G70" s="23" t="s">
        <v>89</v>
      </c>
      <c r="H70" s="40">
        <v>19200000</v>
      </c>
      <c r="I70" s="40">
        <v>19200000</v>
      </c>
      <c r="J70" s="19" t="s">
        <v>90</v>
      </c>
      <c r="K70" s="19" t="s">
        <v>91</v>
      </c>
      <c r="L70" s="37" t="s">
        <v>129</v>
      </c>
    </row>
    <row r="71" spans="2:12" ht="63">
      <c r="B71" s="46">
        <v>80111604</v>
      </c>
      <c r="C71" s="59" t="s">
        <v>68</v>
      </c>
      <c r="D71" s="19" t="s">
        <v>73</v>
      </c>
      <c r="E71" s="18" t="s">
        <v>87</v>
      </c>
      <c r="F71" s="20" t="s">
        <v>190</v>
      </c>
      <c r="G71" s="23" t="s">
        <v>89</v>
      </c>
      <c r="H71" s="40">
        <v>10750000</v>
      </c>
      <c r="I71" s="40">
        <v>10750000</v>
      </c>
      <c r="J71" s="19" t="s">
        <v>90</v>
      </c>
      <c r="K71" s="19" t="s">
        <v>91</v>
      </c>
      <c r="L71" s="37" t="s">
        <v>111</v>
      </c>
    </row>
    <row r="72" spans="2:12" ht="63">
      <c r="B72" s="46">
        <v>80111604</v>
      </c>
      <c r="C72" s="57" t="s">
        <v>69</v>
      </c>
      <c r="D72" s="19" t="s">
        <v>73</v>
      </c>
      <c r="E72" s="18" t="s">
        <v>87</v>
      </c>
      <c r="F72" s="20" t="s">
        <v>190</v>
      </c>
      <c r="G72" s="23" t="s">
        <v>89</v>
      </c>
      <c r="H72" s="40">
        <v>16000000</v>
      </c>
      <c r="I72" s="40">
        <v>16000000</v>
      </c>
      <c r="J72" s="19" t="s">
        <v>90</v>
      </c>
      <c r="K72" s="19" t="s">
        <v>91</v>
      </c>
      <c r="L72" s="37" t="s">
        <v>104</v>
      </c>
    </row>
    <row r="73" spans="2:12" ht="94.5">
      <c r="B73" s="46">
        <v>80111604</v>
      </c>
      <c r="C73" s="61" t="s">
        <v>70</v>
      </c>
      <c r="D73" s="19" t="s">
        <v>73</v>
      </c>
      <c r="E73" s="17" t="s">
        <v>88</v>
      </c>
      <c r="F73" s="20" t="s">
        <v>190</v>
      </c>
      <c r="G73" s="23" t="s">
        <v>89</v>
      </c>
      <c r="H73" s="40">
        <v>13600000</v>
      </c>
      <c r="I73" s="40">
        <v>13600000</v>
      </c>
      <c r="J73" s="19" t="s">
        <v>90</v>
      </c>
      <c r="K73" s="19" t="s">
        <v>91</v>
      </c>
      <c r="L73" s="37" t="s">
        <v>104</v>
      </c>
    </row>
    <row r="74" spans="2:12" ht="94.5">
      <c r="B74" s="46">
        <v>80111604</v>
      </c>
      <c r="C74" s="62" t="s">
        <v>71</v>
      </c>
      <c r="D74" s="19" t="s">
        <v>73</v>
      </c>
      <c r="E74" s="17" t="s">
        <v>84</v>
      </c>
      <c r="F74" s="20" t="s">
        <v>190</v>
      </c>
      <c r="G74" s="24" t="s">
        <v>189</v>
      </c>
      <c r="H74" s="40">
        <v>40200000</v>
      </c>
      <c r="I74" s="40">
        <v>40200000</v>
      </c>
      <c r="J74" s="19" t="s">
        <v>90</v>
      </c>
      <c r="K74" s="19" t="s">
        <v>91</v>
      </c>
      <c r="L74" s="22" t="s">
        <v>184</v>
      </c>
    </row>
    <row r="75" spans="2:12" ht="94.5">
      <c r="B75" s="46">
        <v>80111604</v>
      </c>
      <c r="C75" s="62" t="s">
        <v>72</v>
      </c>
      <c r="D75" s="19" t="s">
        <v>73</v>
      </c>
      <c r="E75" s="17" t="s">
        <v>84</v>
      </c>
      <c r="F75" s="20" t="s">
        <v>190</v>
      </c>
      <c r="G75" s="24" t="s">
        <v>189</v>
      </c>
      <c r="H75" s="40">
        <v>40200000</v>
      </c>
      <c r="I75" s="40">
        <v>40200000</v>
      </c>
      <c r="J75" s="19" t="s">
        <v>90</v>
      </c>
      <c r="K75" s="19" t="s">
        <v>91</v>
      </c>
      <c r="L75" s="22" t="s">
        <v>184</v>
      </c>
    </row>
    <row r="76" spans="2:12" ht="63">
      <c r="B76" s="35">
        <v>78181701</v>
      </c>
      <c r="C76" s="36" t="s">
        <v>105</v>
      </c>
      <c r="D76" s="37" t="s">
        <v>73</v>
      </c>
      <c r="E76" s="38" t="s">
        <v>84</v>
      </c>
      <c r="F76" s="37" t="s">
        <v>106</v>
      </c>
      <c r="G76" s="35" t="s">
        <v>89</v>
      </c>
      <c r="H76" s="40">
        <v>50000000</v>
      </c>
      <c r="I76" s="40">
        <v>50000000</v>
      </c>
      <c r="J76" s="35" t="s">
        <v>90</v>
      </c>
      <c r="K76" s="35" t="s">
        <v>91</v>
      </c>
      <c r="L76" s="37" t="s">
        <v>107</v>
      </c>
    </row>
    <row r="77" spans="2:12" ht="63">
      <c r="B77" s="35">
        <v>80131502</v>
      </c>
      <c r="C77" s="36" t="s">
        <v>112</v>
      </c>
      <c r="D77" s="37" t="s">
        <v>74</v>
      </c>
      <c r="E77" s="38" t="s">
        <v>87</v>
      </c>
      <c r="F77" s="20" t="s">
        <v>190</v>
      </c>
      <c r="G77" s="37" t="s">
        <v>89</v>
      </c>
      <c r="H77" s="40">
        <v>674585449</v>
      </c>
      <c r="I77" s="40">
        <v>674585449</v>
      </c>
      <c r="J77" s="37" t="s">
        <v>110</v>
      </c>
      <c r="K77" s="37" t="s">
        <v>91</v>
      </c>
      <c r="L77" s="37" t="s">
        <v>107</v>
      </c>
    </row>
    <row r="78" spans="2:12" ht="63">
      <c r="B78" s="35">
        <v>81112501</v>
      </c>
      <c r="C78" s="36" t="s">
        <v>108</v>
      </c>
      <c r="D78" s="37" t="s">
        <v>75</v>
      </c>
      <c r="E78" s="38" t="s">
        <v>109</v>
      </c>
      <c r="F78" s="20" t="s">
        <v>190</v>
      </c>
      <c r="G78" s="37" t="s">
        <v>89</v>
      </c>
      <c r="H78" s="40">
        <v>65000000</v>
      </c>
      <c r="I78" s="40">
        <v>52579875</v>
      </c>
      <c r="J78" s="37" t="s">
        <v>110</v>
      </c>
      <c r="K78" s="37" t="s">
        <v>110</v>
      </c>
      <c r="L78" s="37" t="s">
        <v>111</v>
      </c>
    </row>
    <row r="79" spans="2:12" ht="252">
      <c r="B79" s="35" t="s">
        <v>120</v>
      </c>
      <c r="C79" s="41" t="s">
        <v>121</v>
      </c>
      <c r="D79" s="37" t="s">
        <v>75</v>
      </c>
      <c r="E79" s="38" t="s">
        <v>114</v>
      </c>
      <c r="F79" s="37" t="s">
        <v>106</v>
      </c>
      <c r="G79" s="37" t="s">
        <v>89</v>
      </c>
      <c r="H79" s="40">
        <v>24273659.73</v>
      </c>
      <c r="I79" s="40">
        <v>24273659.73</v>
      </c>
      <c r="J79" s="37" t="s">
        <v>90</v>
      </c>
      <c r="K79" s="37" t="s">
        <v>91</v>
      </c>
      <c r="L79" s="37" t="s">
        <v>107</v>
      </c>
    </row>
    <row r="80" spans="2:12" ht="63">
      <c r="B80" s="37">
        <v>71112020</v>
      </c>
      <c r="C80" s="36" t="s">
        <v>122</v>
      </c>
      <c r="D80" s="37" t="s">
        <v>75</v>
      </c>
      <c r="E80" s="38" t="s">
        <v>123</v>
      </c>
      <c r="F80" s="37" t="s">
        <v>124</v>
      </c>
      <c r="G80" s="37" t="s">
        <v>89</v>
      </c>
      <c r="H80" s="40">
        <v>13888000</v>
      </c>
      <c r="I80" s="40">
        <v>13888000</v>
      </c>
      <c r="J80" s="35" t="s">
        <v>90</v>
      </c>
      <c r="K80" s="35" t="s">
        <v>91</v>
      </c>
      <c r="L80" s="37" t="s">
        <v>125</v>
      </c>
    </row>
    <row r="81" spans="2:12" ht="126">
      <c r="B81" s="35">
        <v>78102203</v>
      </c>
      <c r="C81" s="36" t="s">
        <v>126</v>
      </c>
      <c r="D81" s="37" t="s">
        <v>75</v>
      </c>
      <c r="E81" s="38" t="s">
        <v>109</v>
      </c>
      <c r="F81" s="20" t="s">
        <v>190</v>
      </c>
      <c r="G81" s="37" t="s">
        <v>89</v>
      </c>
      <c r="H81" s="40">
        <v>16606250</v>
      </c>
      <c r="I81" s="40">
        <v>16606250</v>
      </c>
      <c r="J81" s="37" t="s">
        <v>90</v>
      </c>
      <c r="K81" s="37" t="s">
        <v>91</v>
      </c>
      <c r="L81" s="37" t="s">
        <v>107</v>
      </c>
    </row>
    <row r="82" spans="2:12" ht="47.25">
      <c r="B82" s="35">
        <v>83121703</v>
      </c>
      <c r="C82" s="36" t="s">
        <v>113</v>
      </c>
      <c r="D82" s="37" t="s">
        <v>76</v>
      </c>
      <c r="E82" s="38" t="s">
        <v>177</v>
      </c>
      <c r="F82" s="37" t="s">
        <v>115</v>
      </c>
      <c r="G82" s="37" t="s">
        <v>89</v>
      </c>
      <c r="H82" s="40">
        <v>97138980</v>
      </c>
      <c r="I82" s="40">
        <v>97138980</v>
      </c>
      <c r="J82" s="37" t="s">
        <v>110</v>
      </c>
      <c r="K82" s="37" t="s">
        <v>116</v>
      </c>
      <c r="L82" s="37" t="s">
        <v>117</v>
      </c>
    </row>
    <row r="83" spans="2:12" ht="63">
      <c r="B83" s="35">
        <v>80111701</v>
      </c>
      <c r="C83" s="36" t="s">
        <v>118</v>
      </c>
      <c r="D83" s="37" t="s">
        <v>76</v>
      </c>
      <c r="E83" s="38" t="s">
        <v>119</v>
      </c>
      <c r="F83" s="37" t="s">
        <v>124</v>
      </c>
      <c r="G83" s="37" t="s">
        <v>89</v>
      </c>
      <c r="H83" s="39">
        <v>6000000</v>
      </c>
      <c r="I83" s="39">
        <v>6000000</v>
      </c>
      <c r="J83" s="35" t="s">
        <v>90</v>
      </c>
      <c r="K83" s="35" t="s">
        <v>91</v>
      </c>
      <c r="L83" s="37" t="s">
        <v>111</v>
      </c>
    </row>
    <row r="84" spans="2:12" ht="63">
      <c r="B84" s="35">
        <v>55101519</v>
      </c>
      <c r="C84" s="36" t="s">
        <v>127</v>
      </c>
      <c r="D84" s="37" t="s">
        <v>76</v>
      </c>
      <c r="E84" s="38" t="s">
        <v>132</v>
      </c>
      <c r="F84" s="37" t="s">
        <v>124</v>
      </c>
      <c r="G84" s="37" t="s">
        <v>89</v>
      </c>
      <c r="H84" s="39">
        <v>415000</v>
      </c>
      <c r="I84" s="39">
        <v>415000</v>
      </c>
      <c r="J84" s="37" t="s">
        <v>90</v>
      </c>
      <c r="K84" s="37" t="s">
        <v>91</v>
      </c>
      <c r="L84" s="37" t="s">
        <v>125</v>
      </c>
    </row>
    <row r="85" spans="2:12" ht="63">
      <c r="B85" s="35">
        <v>84131503</v>
      </c>
      <c r="C85" s="36" t="s">
        <v>136</v>
      </c>
      <c r="D85" s="37" t="s">
        <v>76</v>
      </c>
      <c r="E85" s="38" t="s">
        <v>132</v>
      </c>
      <c r="F85" s="37" t="s">
        <v>115</v>
      </c>
      <c r="G85" s="37" t="s">
        <v>89</v>
      </c>
      <c r="H85" s="39">
        <v>22205815.52</v>
      </c>
      <c r="I85" s="39">
        <v>22205815.52</v>
      </c>
      <c r="J85" s="35" t="s">
        <v>90</v>
      </c>
      <c r="K85" s="35" t="s">
        <v>91</v>
      </c>
      <c r="L85" s="37" t="s">
        <v>107</v>
      </c>
    </row>
    <row r="86" spans="2:12" ht="63">
      <c r="B86" s="35">
        <v>90121502</v>
      </c>
      <c r="C86" s="36" t="s">
        <v>137</v>
      </c>
      <c r="D86" s="37" t="s">
        <v>76</v>
      </c>
      <c r="E86" s="38" t="s">
        <v>119</v>
      </c>
      <c r="F86" s="37" t="s">
        <v>115</v>
      </c>
      <c r="G86" s="37" t="s">
        <v>89</v>
      </c>
      <c r="H86" s="40">
        <v>305169000</v>
      </c>
      <c r="I86" s="40">
        <v>305169000</v>
      </c>
      <c r="J86" s="37" t="s">
        <v>110</v>
      </c>
      <c r="K86" s="37" t="s">
        <v>110</v>
      </c>
      <c r="L86" s="37" t="s">
        <v>111</v>
      </c>
    </row>
    <row r="87" spans="2:12" ht="63">
      <c r="B87" s="35">
        <v>93141506</v>
      </c>
      <c r="C87" s="36" t="s">
        <v>138</v>
      </c>
      <c r="D87" s="37" t="s">
        <v>76</v>
      </c>
      <c r="E87" s="38" t="s">
        <v>119</v>
      </c>
      <c r="F87" s="37" t="s">
        <v>133</v>
      </c>
      <c r="G87" s="37" t="s">
        <v>89</v>
      </c>
      <c r="H87" s="40">
        <v>202000000</v>
      </c>
      <c r="I87" s="39">
        <v>202000000</v>
      </c>
      <c r="J87" s="37" t="s">
        <v>90</v>
      </c>
      <c r="K87" s="37" t="s">
        <v>139</v>
      </c>
      <c r="L87" s="37" t="s">
        <v>111</v>
      </c>
    </row>
    <row r="88" spans="2:12" ht="63">
      <c r="B88" s="35">
        <v>85122201</v>
      </c>
      <c r="C88" s="42" t="s">
        <v>140</v>
      </c>
      <c r="D88" s="37" t="s">
        <v>76</v>
      </c>
      <c r="E88" s="38" t="s">
        <v>119</v>
      </c>
      <c r="F88" s="37" t="s">
        <v>124</v>
      </c>
      <c r="G88" s="37" t="s">
        <v>89</v>
      </c>
      <c r="H88" s="40">
        <v>10000000</v>
      </c>
      <c r="I88" s="39">
        <v>10000000</v>
      </c>
      <c r="J88" s="37" t="s">
        <v>90</v>
      </c>
      <c r="K88" s="37" t="s">
        <v>91</v>
      </c>
      <c r="L88" s="37" t="s">
        <v>111</v>
      </c>
    </row>
    <row r="89" spans="2:12" ht="63">
      <c r="B89" s="37" t="s">
        <v>147</v>
      </c>
      <c r="C89" s="36" t="s">
        <v>148</v>
      </c>
      <c r="D89" s="37" t="s">
        <v>76</v>
      </c>
      <c r="E89" s="38" t="s">
        <v>132</v>
      </c>
      <c r="F89" s="37" t="s">
        <v>133</v>
      </c>
      <c r="G89" s="37" t="s">
        <v>89</v>
      </c>
      <c r="H89" s="39">
        <v>99791512</v>
      </c>
      <c r="I89" s="39">
        <v>99791512</v>
      </c>
      <c r="J89" s="37" t="s">
        <v>90</v>
      </c>
      <c r="K89" s="37" t="s">
        <v>91</v>
      </c>
      <c r="L89" s="37" t="s">
        <v>107</v>
      </c>
    </row>
    <row r="90" spans="2:12" ht="63">
      <c r="B90" s="35">
        <v>43191501</v>
      </c>
      <c r="C90" s="36" t="s">
        <v>173</v>
      </c>
      <c r="D90" s="37" t="s">
        <v>194</v>
      </c>
      <c r="E90" s="38" t="s">
        <v>123</v>
      </c>
      <c r="F90" s="37" t="s">
        <v>124</v>
      </c>
      <c r="G90" s="37" t="s">
        <v>89</v>
      </c>
      <c r="H90" s="39">
        <v>13000000</v>
      </c>
      <c r="I90" s="39">
        <v>13000000</v>
      </c>
      <c r="J90" s="35" t="s">
        <v>90</v>
      </c>
      <c r="K90" s="35" t="s">
        <v>91</v>
      </c>
      <c r="L90" s="37" t="s">
        <v>107</v>
      </c>
    </row>
    <row r="91" spans="2:12" ht="63">
      <c r="B91" s="37">
        <v>82101801</v>
      </c>
      <c r="C91" s="36" t="s">
        <v>128</v>
      </c>
      <c r="D91" s="37" t="s">
        <v>77</v>
      </c>
      <c r="E91" s="38" t="s">
        <v>91</v>
      </c>
      <c r="F91" s="37" t="s">
        <v>124</v>
      </c>
      <c r="G91" s="37" t="s">
        <v>89</v>
      </c>
      <c r="H91" s="39">
        <v>3750000</v>
      </c>
      <c r="I91" s="39">
        <v>3750000</v>
      </c>
      <c r="J91" s="37" t="s">
        <v>90</v>
      </c>
      <c r="K91" s="37" t="s">
        <v>91</v>
      </c>
      <c r="L91" s="37" t="s">
        <v>129</v>
      </c>
    </row>
    <row r="92" spans="2:12" ht="63">
      <c r="B92" s="37" t="s">
        <v>130</v>
      </c>
      <c r="C92" s="36" t="s">
        <v>131</v>
      </c>
      <c r="D92" s="37" t="s">
        <v>77</v>
      </c>
      <c r="E92" s="38" t="s">
        <v>132</v>
      </c>
      <c r="F92" s="37" t="s">
        <v>133</v>
      </c>
      <c r="G92" s="37" t="s">
        <v>89</v>
      </c>
      <c r="H92" s="39">
        <v>35000000</v>
      </c>
      <c r="I92" s="39">
        <v>35000000</v>
      </c>
      <c r="J92" s="35" t="s">
        <v>90</v>
      </c>
      <c r="K92" s="35" t="s">
        <v>91</v>
      </c>
      <c r="L92" s="37" t="s">
        <v>129</v>
      </c>
    </row>
    <row r="93" spans="2:14" ht="63">
      <c r="B93" s="35">
        <v>43211507</v>
      </c>
      <c r="C93" s="36" t="s">
        <v>134</v>
      </c>
      <c r="D93" s="37" t="s">
        <v>77</v>
      </c>
      <c r="E93" s="38" t="s">
        <v>135</v>
      </c>
      <c r="F93" s="37" t="s">
        <v>124</v>
      </c>
      <c r="G93" s="37" t="s">
        <v>89</v>
      </c>
      <c r="H93" s="39">
        <v>17142401.89</v>
      </c>
      <c r="I93" s="39">
        <v>17142401.89</v>
      </c>
      <c r="J93" s="35" t="s">
        <v>90</v>
      </c>
      <c r="K93" s="35" t="s">
        <v>91</v>
      </c>
      <c r="L93" s="37" t="s">
        <v>125</v>
      </c>
      <c r="N93" s="56"/>
    </row>
    <row r="94" spans="2:12" ht="63">
      <c r="B94" s="35">
        <v>81112501</v>
      </c>
      <c r="C94" s="36" t="s">
        <v>144</v>
      </c>
      <c r="D94" s="37" t="s">
        <v>77</v>
      </c>
      <c r="E94" s="38" t="s">
        <v>91</v>
      </c>
      <c r="F94" s="37" t="s">
        <v>124</v>
      </c>
      <c r="G94" s="37" t="s">
        <v>89</v>
      </c>
      <c r="H94" s="39">
        <v>2703801.463</v>
      </c>
      <c r="I94" s="39">
        <v>2703801.463</v>
      </c>
      <c r="J94" s="37" t="s">
        <v>90</v>
      </c>
      <c r="K94" s="37" t="s">
        <v>91</v>
      </c>
      <c r="L94" s="37" t="s">
        <v>129</v>
      </c>
    </row>
    <row r="95" spans="2:12" ht="63">
      <c r="B95" s="35" t="s">
        <v>152</v>
      </c>
      <c r="C95" s="36" t="s">
        <v>153</v>
      </c>
      <c r="D95" s="37" t="s">
        <v>77</v>
      </c>
      <c r="E95" s="38" t="s">
        <v>154</v>
      </c>
      <c r="F95" s="37" t="s">
        <v>124</v>
      </c>
      <c r="G95" s="37" t="s">
        <v>89</v>
      </c>
      <c r="H95" s="39">
        <v>7000000</v>
      </c>
      <c r="I95" s="39">
        <v>7000000</v>
      </c>
      <c r="J95" s="35" t="s">
        <v>90</v>
      </c>
      <c r="K95" s="35" t="s">
        <v>91</v>
      </c>
      <c r="L95" s="37" t="s">
        <v>129</v>
      </c>
    </row>
    <row r="96" spans="2:12" ht="63">
      <c r="B96" s="35">
        <v>14111816</v>
      </c>
      <c r="C96" s="36" t="s">
        <v>191</v>
      </c>
      <c r="D96" s="37" t="s">
        <v>77</v>
      </c>
      <c r="E96" s="38" t="s">
        <v>149</v>
      </c>
      <c r="F96" s="37" t="s">
        <v>124</v>
      </c>
      <c r="G96" s="37" t="s">
        <v>89</v>
      </c>
      <c r="H96" s="40">
        <f>1800000+1300000</f>
        <v>3100000</v>
      </c>
      <c r="I96" s="40">
        <f>1800000+1300000</f>
        <v>3100000</v>
      </c>
      <c r="J96" s="35" t="s">
        <v>90</v>
      </c>
      <c r="K96" s="35" t="s">
        <v>91</v>
      </c>
      <c r="L96" s="37" t="s">
        <v>104</v>
      </c>
    </row>
    <row r="97" spans="2:12" ht="63">
      <c r="B97" s="35" t="s">
        <v>100</v>
      </c>
      <c r="C97" s="36" t="s">
        <v>101</v>
      </c>
      <c r="D97" s="37" t="s">
        <v>77</v>
      </c>
      <c r="E97" s="38" t="s">
        <v>102</v>
      </c>
      <c r="F97" s="20" t="s">
        <v>190</v>
      </c>
      <c r="G97" s="35" t="s">
        <v>89</v>
      </c>
      <c r="H97" s="39">
        <v>65000000</v>
      </c>
      <c r="I97" s="39">
        <v>65000000</v>
      </c>
      <c r="J97" s="35" t="s">
        <v>90</v>
      </c>
      <c r="K97" s="35" t="s">
        <v>91</v>
      </c>
      <c r="L97" s="37" t="s">
        <v>104</v>
      </c>
    </row>
    <row r="98" spans="2:12" ht="85.5" customHeight="1">
      <c r="B98" s="35" t="s">
        <v>193</v>
      </c>
      <c r="C98" s="36" t="s">
        <v>192</v>
      </c>
      <c r="D98" s="37" t="s">
        <v>77</v>
      </c>
      <c r="E98" s="38" t="s">
        <v>151</v>
      </c>
      <c r="F98" s="63" t="s">
        <v>124</v>
      </c>
      <c r="G98" s="35" t="s">
        <v>89</v>
      </c>
      <c r="H98" s="39">
        <v>31000000</v>
      </c>
      <c r="I98" s="39">
        <v>31000000</v>
      </c>
      <c r="J98" s="35" t="s">
        <v>90</v>
      </c>
      <c r="K98" s="35" t="s">
        <v>91</v>
      </c>
      <c r="L98" s="37" t="s">
        <v>107</v>
      </c>
    </row>
    <row r="99" spans="2:12" ht="189">
      <c r="B99" s="35" t="s">
        <v>179</v>
      </c>
      <c r="C99" s="36" t="s">
        <v>141</v>
      </c>
      <c r="D99" s="37" t="s">
        <v>77</v>
      </c>
      <c r="E99" s="38" t="s">
        <v>119</v>
      </c>
      <c r="F99" s="37" t="s">
        <v>133</v>
      </c>
      <c r="G99" s="37" t="s">
        <v>89</v>
      </c>
      <c r="H99" s="39">
        <v>59253583</v>
      </c>
      <c r="I99" s="39">
        <v>59253583</v>
      </c>
      <c r="J99" s="37" t="s">
        <v>90</v>
      </c>
      <c r="K99" s="37" t="s">
        <v>91</v>
      </c>
      <c r="L99" s="37" t="s">
        <v>142</v>
      </c>
    </row>
    <row r="100" spans="2:12" ht="63">
      <c r="B100" s="35">
        <v>43231512</v>
      </c>
      <c r="C100" s="36" t="s">
        <v>145</v>
      </c>
      <c r="D100" s="37" t="s">
        <v>77</v>
      </c>
      <c r="E100" s="38" t="s">
        <v>132</v>
      </c>
      <c r="F100" s="37" t="s">
        <v>124</v>
      </c>
      <c r="G100" s="37" t="s">
        <v>89</v>
      </c>
      <c r="H100" s="39">
        <v>3000000</v>
      </c>
      <c r="I100" s="39">
        <v>3000000</v>
      </c>
      <c r="J100" s="37" t="s">
        <v>90</v>
      </c>
      <c r="K100" s="37" t="s">
        <v>91</v>
      </c>
      <c r="L100" s="37" t="s">
        <v>125</v>
      </c>
    </row>
    <row r="101" spans="2:12" ht="63">
      <c r="B101" s="35">
        <v>86141702</v>
      </c>
      <c r="C101" s="36" t="s">
        <v>146</v>
      </c>
      <c r="D101" s="37" t="s">
        <v>77</v>
      </c>
      <c r="E101" s="38" t="s">
        <v>132</v>
      </c>
      <c r="F101" s="37" t="s">
        <v>124</v>
      </c>
      <c r="G101" s="37" t="s">
        <v>89</v>
      </c>
      <c r="H101" s="39">
        <v>8000000</v>
      </c>
      <c r="I101" s="39">
        <v>8000000</v>
      </c>
      <c r="J101" s="37" t="s">
        <v>90</v>
      </c>
      <c r="K101" s="37" t="s">
        <v>91</v>
      </c>
      <c r="L101" s="37" t="s">
        <v>125</v>
      </c>
    </row>
    <row r="102" spans="2:12" ht="141.75">
      <c r="B102" s="35" t="s">
        <v>158</v>
      </c>
      <c r="C102" s="36" t="s">
        <v>159</v>
      </c>
      <c r="D102" s="37" t="s">
        <v>77</v>
      </c>
      <c r="E102" s="38" t="s">
        <v>149</v>
      </c>
      <c r="F102" s="37" t="s">
        <v>115</v>
      </c>
      <c r="G102" s="37" t="s">
        <v>89</v>
      </c>
      <c r="H102" s="39">
        <v>8000000</v>
      </c>
      <c r="I102" s="39">
        <v>8000000</v>
      </c>
      <c r="J102" s="35" t="s">
        <v>90</v>
      </c>
      <c r="K102" s="35" t="s">
        <v>91</v>
      </c>
      <c r="L102" s="37" t="s">
        <v>111</v>
      </c>
    </row>
    <row r="103" spans="2:12" ht="63">
      <c r="B103" s="35">
        <v>93141810</v>
      </c>
      <c r="C103" s="36" t="s">
        <v>162</v>
      </c>
      <c r="D103" s="37" t="s">
        <v>77</v>
      </c>
      <c r="E103" s="38" t="s">
        <v>151</v>
      </c>
      <c r="F103" s="37" t="s">
        <v>124</v>
      </c>
      <c r="G103" s="37" t="s">
        <v>89</v>
      </c>
      <c r="H103" s="39">
        <v>20000000</v>
      </c>
      <c r="I103" s="39">
        <v>20000000</v>
      </c>
      <c r="J103" s="37" t="s">
        <v>90</v>
      </c>
      <c r="K103" s="37" t="s">
        <v>91</v>
      </c>
      <c r="L103" s="37" t="s">
        <v>111</v>
      </c>
    </row>
    <row r="104" spans="2:12" ht="63">
      <c r="B104" s="35">
        <v>43233501</v>
      </c>
      <c r="C104" s="36" t="s">
        <v>143</v>
      </c>
      <c r="D104" s="37" t="s">
        <v>78</v>
      </c>
      <c r="E104" s="38" t="s">
        <v>132</v>
      </c>
      <c r="F104" s="37" t="s">
        <v>124</v>
      </c>
      <c r="G104" s="37" t="s">
        <v>89</v>
      </c>
      <c r="H104" s="39">
        <v>3000000</v>
      </c>
      <c r="I104" s="39">
        <v>3000000</v>
      </c>
      <c r="J104" s="37" t="s">
        <v>90</v>
      </c>
      <c r="K104" s="37" t="s">
        <v>91</v>
      </c>
      <c r="L104" s="37" t="s">
        <v>125</v>
      </c>
    </row>
    <row r="105" spans="2:12" ht="63">
      <c r="B105" s="35">
        <v>76111500</v>
      </c>
      <c r="C105" s="36" t="s">
        <v>150</v>
      </c>
      <c r="D105" s="37" t="s">
        <v>78</v>
      </c>
      <c r="E105" s="38" t="s">
        <v>175</v>
      </c>
      <c r="F105" s="37" t="s">
        <v>133</v>
      </c>
      <c r="G105" s="37" t="s">
        <v>89</v>
      </c>
      <c r="H105" s="39">
        <f>135668325+6000000</f>
        <v>141668325</v>
      </c>
      <c r="I105" s="39">
        <f>135668325+6000000</f>
        <v>141668325</v>
      </c>
      <c r="J105" s="35" t="s">
        <v>90</v>
      </c>
      <c r="K105" s="35" t="s">
        <v>91</v>
      </c>
      <c r="L105" s="37" t="s">
        <v>107</v>
      </c>
    </row>
    <row r="106" spans="2:12" ht="63">
      <c r="B106" s="35">
        <v>81112212</v>
      </c>
      <c r="C106" s="36" t="s">
        <v>155</v>
      </c>
      <c r="D106" s="37" t="s">
        <v>78</v>
      </c>
      <c r="E106" s="38" t="s">
        <v>132</v>
      </c>
      <c r="F106" s="37" t="s">
        <v>133</v>
      </c>
      <c r="G106" s="37" t="s">
        <v>89</v>
      </c>
      <c r="H106" s="39">
        <f>15000000+23200000</f>
        <v>38200000</v>
      </c>
      <c r="I106" s="39">
        <f>15000000+23200000</f>
        <v>38200000</v>
      </c>
      <c r="J106" s="37" t="s">
        <v>90</v>
      </c>
      <c r="K106" s="37" t="s">
        <v>91</v>
      </c>
      <c r="L106" s="37" t="s">
        <v>125</v>
      </c>
    </row>
    <row r="107" spans="2:12" ht="47.25">
      <c r="B107" s="35">
        <v>81112501</v>
      </c>
      <c r="C107" s="36" t="s">
        <v>178</v>
      </c>
      <c r="D107" s="37" t="s">
        <v>78</v>
      </c>
      <c r="E107" s="38" t="s">
        <v>156</v>
      </c>
      <c r="F107" s="37" t="s">
        <v>133</v>
      </c>
      <c r="G107" s="37" t="s">
        <v>89</v>
      </c>
      <c r="H107" s="40">
        <v>150000000</v>
      </c>
      <c r="I107" s="39">
        <v>150000000</v>
      </c>
      <c r="J107" s="37" t="s">
        <v>90</v>
      </c>
      <c r="K107" s="37" t="s">
        <v>91</v>
      </c>
      <c r="L107" s="37" t="s">
        <v>117</v>
      </c>
    </row>
    <row r="108" spans="2:12" ht="47.25">
      <c r="B108" s="37">
        <v>80101507</v>
      </c>
      <c r="C108" s="36" t="s">
        <v>157</v>
      </c>
      <c r="D108" s="37" t="s">
        <v>78</v>
      </c>
      <c r="E108" s="38" t="s">
        <v>156</v>
      </c>
      <c r="F108" s="37" t="s">
        <v>103</v>
      </c>
      <c r="G108" s="37" t="s">
        <v>89</v>
      </c>
      <c r="H108" s="40">
        <v>90000000</v>
      </c>
      <c r="I108" s="39">
        <v>90000000</v>
      </c>
      <c r="J108" s="37" t="s">
        <v>90</v>
      </c>
      <c r="K108" s="37" t="s">
        <v>91</v>
      </c>
      <c r="L108" s="37" t="s">
        <v>117</v>
      </c>
    </row>
    <row r="109" spans="2:12" ht="63">
      <c r="B109" s="35">
        <v>78181500</v>
      </c>
      <c r="C109" s="36" t="s">
        <v>161</v>
      </c>
      <c r="D109" s="37" t="s">
        <v>78</v>
      </c>
      <c r="E109" s="38" t="s">
        <v>156</v>
      </c>
      <c r="F109" s="37" t="s">
        <v>133</v>
      </c>
      <c r="G109" s="37" t="s">
        <v>89</v>
      </c>
      <c r="H109" s="39">
        <v>65000000</v>
      </c>
      <c r="I109" s="39">
        <v>65000000</v>
      </c>
      <c r="J109" s="35" t="s">
        <v>90</v>
      </c>
      <c r="K109" s="35" t="s">
        <v>91</v>
      </c>
      <c r="L109" s="37" t="s">
        <v>107</v>
      </c>
    </row>
    <row r="110" spans="2:12" ht="78.75">
      <c r="B110" s="35">
        <v>93141808</v>
      </c>
      <c r="C110" s="36" t="s">
        <v>172</v>
      </c>
      <c r="D110" s="37" t="s">
        <v>78</v>
      </c>
      <c r="E110" s="38" t="s">
        <v>156</v>
      </c>
      <c r="F110" s="37" t="s">
        <v>133</v>
      </c>
      <c r="G110" s="37" t="s">
        <v>89</v>
      </c>
      <c r="H110" s="39">
        <v>52000000</v>
      </c>
      <c r="I110" s="39">
        <v>52000000</v>
      </c>
      <c r="J110" s="35" t="s">
        <v>90</v>
      </c>
      <c r="K110" s="35" t="s">
        <v>91</v>
      </c>
      <c r="L110" s="37" t="s">
        <v>111</v>
      </c>
    </row>
    <row r="111" spans="2:12" ht="47.25">
      <c r="B111" s="35">
        <v>81112222</v>
      </c>
      <c r="C111" s="36" t="s">
        <v>163</v>
      </c>
      <c r="D111" s="37" t="s">
        <v>79</v>
      </c>
      <c r="E111" s="38" t="s">
        <v>149</v>
      </c>
      <c r="F111" s="37" t="s">
        <v>124</v>
      </c>
      <c r="G111" s="37" t="s">
        <v>89</v>
      </c>
      <c r="H111" s="39">
        <v>30000000</v>
      </c>
      <c r="I111" s="39">
        <v>30000000</v>
      </c>
      <c r="J111" s="37" t="s">
        <v>90</v>
      </c>
      <c r="K111" s="37" t="s">
        <v>91</v>
      </c>
      <c r="L111" s="37" t="s">
        <v>117</v>
      </c>
    </row>
    <row r="112" spans="2:12" ht="47.25">
      <c r="B112" s="35">
        <v>81112222</v>
      </c>
      <c r="C112" s="36" t="s">
        <v>165</v>
      </c>
      <c r="D112" s="37" t="s">
        <v>79</v>
      </c>
      <c r="E112" s="38" t="s">
        <v>149</v>
      </c>
      <c r="F112" s="37" t="s">
        <v>133</v>
      </c>
      <c r="G112" s="37" t="s">
        <v>89</v>
      </c>
      <c r="H112" s="39">
        <v>60000000</v>
      </c>
      <c r="I112" s="39">
        <v>60000000</v>
      </c>
      <c r="J112" s="37" t="s">
        <v>90</v>
      </c>
      <c r="K112" s="37" t="s">
        <v>91</v>
      </c>
      <c r="L112" s="37" t="s">
        <v>117</v>
      </c>
    </row>
    <row r="113" spans="2:12" ht="59.25" customHeight="1">
      <c r="B113" s="35">
        <v>80161801</v>
      </c>
      <c r="C113" s="36" t="s">
        <v>164</v>
      </c>
      <c r="D113" s="37" t="s">
        <v>79</v>
      </c>
      <c r="E113" s="38" t="s">
        <v>84</v>
      </c>
      <c r="F113" s="37" t="s">
        <v>124</v>
      </c>
      <c r="G113" s="37" t="s">
        <v>89</v>
      </c>
      <c r="H113" s="39">
        <v>31000000</v>
      </c>
      <c r="I113" s="39">
        <v>31000000</v>
      </c>
      <c r="J113" s="37" t="s">
        <v>110</v>
      </c>
      <c r="K113" s="37" t="s">
        <v>91</v>
      </c>
      <c r="L113" s="37" t="s">
        <v>107</v>
      </c>
    </row>
    <row r="114" spans="2:12" ht="110.25">
      <c r="B114" s="35">
        <v>81111501</v>
      </c>
      <c r="C114" s="36" t="s">
        <v>166</v>
      </c>
      <c r="D114" s="44" t="s">
        <v>80</v>
      </c>
      <c r="E114" s="38" t="s">
        <v>149</v>
      </c>
      <c r="F114" s="37" t="s">
        <v>133</v>
      </c>
      <c r="G114" s="37" t="s">
        <v>89</v>
      </c>
      <c r="H114" s="40">
        <v>84000000</v>
      </c>
      <c r="I114" s="39">
        <v>84000000</v>
      </c>
      <c r="J114" s="37" t="s">
        <v>167</v>
      </c>
      <c r="K114" s="37" t="s">
        <v>91</v>
      </c>
      <c r="L114" s="37" t="s">
        <v>117</v>
      </c>
    </row>
    <row r="115" spans="2:12" ht="47.25">
      <c r="B115" s="35">
        <v>80161507</v>
      </c>
      <c r="C115" s="36" t="s">
        <v>168</v>
      </c>
      <c r="D115" s="37" t="s">
        <v>81</v>
      </c>
      <c r="E115" s="38" t="s">
        <v>85</v>
      </c>
      <c r="F115" s="37" t="s">
        <v>133</v>
      </c>
      <c r="G115" s="37" t="s">
        <v>89</v>
      </c>
      <c r="H115" s="39">
        <v>168000000</v>
      </c>
      <c r="I115" s="39">
        <v>168000000</v>
      </c>
      <c r="J115" s="37" t="s">
        <v>110</v>
      </c>
      <c r="K115" s="37" t="s">
        <v>116</v>
      </c>
      <c r="L115" s="37" t="s">
        <v>117</v>
      </c>
    </row>
    <row r="116" spans="2:12" ht="63">
      <c r="B116" s="45" t="s">
        <v>169</v>
      </c>
      <c r="C116" s="36" t="s">
        <v>170</v>
      </c>
      <c r="D116" s="37" t="s">
        <v>82</v>
      </c>
      <c r="E116" s="38" t="s">
        <v>132</v>
      </c>
      <c r="F116" s="37" t="s">
        <v>124</v>
      </c>
      <c r="G116" s="37" t="s">
        <v>89</v>
      </c>
      <c r="H116" s="39">
        <f>6500000+7151100</f>
        <v>13651100</v>
      </c>
      <c r="I116" s="39">
        <f>6500000+7151100</f>
        <v>13651100</v>
      </c>
      <c r="J116" s="35" t="s">
        <v>90</v>
      </c>
      <c r="K116" s="35" t="s">
        <v>91</v>
      </c>
      <c r="L116" s="37" t="s">
        <v>125</v>
      </c>
    </row>
    <row r="117" spans="2:12" ht="63">
      <c r="B117" s="64">
        <v>55101519</v>
      </c>
      <c r="C117" s="47" t="s">
        <v>171</v>
      </c>
      <c r="D117" s="45" t="s">
        <v>83</v>
      </c>
      <c r="E117" s="48" t="s">
        <v>132</v>
      </c>
      <c r="F117" s="45" t="s">
        <v>124</v>
      </c>
      <c r="G117" s="45" t="s">
        <v>89</v>
      </c>
      <c r="H117" s="49">
        <v>500000</v>
      </c>
      <c r="I117" s="49">
        <v>500000</v>
      </c>
      <c r="J117" s="43" t="s">
        <v>90</v>
      </c>
      <c r="K117" s="43" t="s">
        <v>91</v>
      </c>
      <c r="L117" s="37" t="s">
        <v>125</v>
      </c>
    </row>
    <row r="118" spans="2:12" ht="47.25">
      <c r="B118" s="50">
        <v>81112101</v>
      </c>
      <c r="C118" s="51" t="s">
        <v>160</v>
      </c>
      <c r="D118" s="44" t="s">
        <v>83</v>
      </c>
      <c r="E118" s="44" t="s">
        <v>156</v>
      </c>
      <c r="F118" s="44" t="s">
        <v>115</v>
      </c>
      <c r="G118" s="44" t="s">
        <v>89</v>
      </c>
      <c r="H118" s="52">
        <v>117307774.26</v>
      </c>
      <c r="I118" s="52">
        <v>117307774.25999999</v>
      </c>
      <c r="J118" s="50" t="s">
        <v>110</v>
      </c>
      <c r="K118" s="50" t="s">
        <v>116</v>
      </c>
      <c r="L118" s="37" t="s">
        <v>117</v>
      </c>
    </row>
    <row r="120" spans="2:4" ht="30.75" thickBot="1">
      <c r="B120" s="10" t="s">
        <v>21</v>
      </c>
      <c r="C120" s="9"/>
      <c r="D120" s="9"/>
    </row>
    <row r="121" spans="2:4" ht="45">
      <c r="B121" s="11" t="s">
        <v>6</v>
      </c>
      <c r="C121" s="14" t="s">
        <v>22</v>
      </c>
      <c r="D121" s="8" t="s">
        <v>14</v>
      </c>
    </row>
    <row r="122" spans="2:4" ht="15">
      <c r="B122" s="3"/>
      <c r="C122" s="2"/>
      <c r="D122" s="4"/>
    </row>
    <row r="123" spans="2:4" ht="15">
      <c r="B123" s="3"/>
      <c r="C123" s="2"/>
      <c r="D123" s="4"/>
    </row>
    <row r="124" spans="2:4" ht="15">
      <c r="B124" s="3"/>
      <c r="C124" s="2"/>
      <c r="D124" s="4"/>
    </row>
    <row r="125" spans="2:4" ht="15">
      <c r="B125" s="3"/>
      <c r="C125" s="2"/>
      <c r="D125" s="4"/>
    </row>
    <row r="126" spans="2:4" ht="15.75" thickBot="1">
      <c r="B126" s="12"/>
      <c r="C126" s="13"/>
      <c r="D126" s="5"/>
    </row>
  </sheetData>
  <sheetProtection/>
  <mergeCells count="2">
    <mergeCell ref="F5:I9"/>
    <mergeCell ref="F11:I15"/>
  </mergeCells>
  <hyperlinks>
    <hyperlink ref="C8" r:id="rId1" display="http://www.gestiondelriesgo.gov.co/"/>
  </hyperlinks>
  <printOptions/>
  <pageMargins left="0.7" right="0.7" top="0.75" bottom="0.75" header="0.3" footer="0.3"/>
  <pageSetup horizontalDpi="600" verticalDpi="600" orientation="landscape" paperSize="9" scale="65"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Vanessa Murillo</cp:lastModifiedBy>
  <cp:lastPrinted>2016-04-07T19:43:44Z</cp:lastPrinted>
  <dcterms:created xsi:type="dcterms:W3CDTF">2012-12-10T15:58:41Z</dcterms:created>
  <dcterms:modified xsi:type="dcterms:W3CDTF">2016-04-22T13:57:28Z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